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.-Programas de Operacion\PE LINARES\04.-POR\202102\A1\"/>
    </mc:Choice>
  </mc:AlternateContent>
  <bookViews>
    <workbookView xWindow="0" yWindow="0" windowWidth="16005" windowHeight="12000" tabRatio="867" activeTab="2"/>
  </bookViews>
  <sheets>
    <sheet name="TAPA" sheetId="12" r:id="rId1"/>
    <sheet name="Flota" sheetId="51" state="hidden" r:id="rId2"/>
    <sheet name="Operador SA" sheetId="14" r:id="rId3"/>
    <sheet name="1A-R" sheetId="26" r:id="rId4"/>
  </sheets>
  <definedNames>
    <definedName name="Dias_en_el_mes" localSheetId="3">#REF!</definedName>
    <definedName name="Dias_en_el_mes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F7" i="26" l="1"/>
  <c r="D11" i="26" l="1"/>
  <c r="B2" i="26"/>
  <c r="C12" i="51" l="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E37" i="26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<sst xmlns="http://schemas.openxmlformats.org/spreadsheetml/2006/main" count="117" uniqueCount="97">
  <si>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</si>
  <si>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</si>
  <si>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</si>
  <si>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</si>
  <si>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</si>
  <si>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</si>
  <si>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</si>
  <si>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</si>
  <si>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</si>
  <si>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</si>
  <si>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</si>
  <si>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</si>
  <si>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</si>
  <si>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</si>
  <si>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</si>
  <si>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</si>
  <si>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</si>
  <si>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</si>
  <si>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</si>
  <si>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</si>
  <si>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</si>
  <si>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</si>
  <si>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</si>
  <si>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</si>
  <si>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</si>
  <si>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</si>
  <si>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</si>
  <si>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</si>
  <si>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</si>
  <si>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</si>
  <si>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</si>
  <si>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</si>
  <si>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</si>
  <si>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</si>
  <si>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</si>
  <si>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</si>
  <si>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</si>
  <si>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</si>
  <si>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</si>
  <si>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</si>
  <si>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</si>
  <si>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</si>
  <si>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</si>
  <si>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</si>
  <si>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</si>
  <si>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</si>
  <si>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</si>
  <si>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</si>
  <si>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</si>
  <si>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</si>
  <si>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</si>
  <si>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</si>
  <si>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</si>
  <si>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</si>
  <si>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</si>
  <si>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</si>
  <si>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</si>
  <si>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</si>
  <si>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</si>
  <si>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</si>
  <si>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</si>
  <si>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</si>
  <si>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</si>
  <si>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</si>
  <si>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</si>
  <si>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</si>
  <si>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</si>
  <si>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</si>
  <si>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</si>
  <si>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</si>
  <si>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</si>
  <si>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</si>
  <si>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</si>
  <si>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</si>
  <si>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</si>
  <si>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</si>
  <si>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</si>
  <si>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</si>
  <si>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</si>
  <si>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</si>
  <si>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</si>
  <si>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</si>
  <si>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</si>
  <si>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</si>
  <si>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</si>
  <si>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</si>
  <si>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</si>
  <si>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</si>
  <si>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</si>
  <si>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</si>
  <si>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</si>
  <si>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</si>
  <si>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</si>
  <si>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</si>
  <si>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1A</t>
  </si>
  <si>
    <t>Población Fontana</t>
  </si>
  <si>
    <t>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</si>
</sst>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2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/>
    </xf>
    <xf numFmtId="2" fontId="26" fillId="0" borderId="21" xfId="0" applyNumberFormat="1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26" fillId="0" borderId="23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80" workbookViewId="0">
      <selection activeCell="A5" sqref="A5"/>
    </sheetView>
  </sheetViews>
  <sheetFormatPr baseColWidth="10" defaultColWidth="10.7109375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x14ac:dyDescent="0.25">
      <c r="B1" s="25"/>
      <c r="C1" s="25"/>
    </row>
    <row r="2" spans="1:10" ht="18" x14ac:dyDescent="0.25">
      <c r="B2" s="28"/>
      <c r="C2" s="28"/>
      <c r="D2" s="28"/>
      <c r="E2" s="28"/>
      <c r="F2" s="28"/>
      <c r="G2" s="28"/>
      <c r="H2" s="28"/>
      <c r="I2" s="28"/>
      <c r="J2" s="28"/>
    </row>
    <row r="4" spans="1:10" ht="36" x14ac:dyDescent="0.25">
      <c r="B4" s="54" t="str">
        <f>+D12&amp;"_"&amp;D13&amp;"_"&amp;D14&amp;"_"&amp;D15&amp;"_"&amp;I12&amp;"_"&amp;YEAR(D17)&amp;"_"&amp;I13</f>
        <v>POR_VII_Linares_SA_COVID19_2021_9</v>
      </c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9"/>
    </row>
    <row r="6" spans="1:10" x14ac:dyDescent="0.25">
      <c r="A6" s="9"/>
    </row>
    <row r="7" spans="1:10" x14ac:dyDescent="0.25">
      <c r="A7" s="9"/>
    </row>
    <row r="8" spans="1:10" x14ac:dyDescent="0.25">
      <c r="A8" s="9"/>
    </row>
    <row r="9" spans="1:10" x14ac:dyDescent="0.25">
      <c r="A9" s="9"/>
    </row>
    <row r="11" spans="1:10" ht="16.5" x14ac:dyDescent="0.3">
      <c r="B11" s="55" t="s">
        <v>66</v>
      </c>
      <c r="C11" s="55"/>
      <c r="D11" s="56" t="s">
        <v>68</v>
      </c>
      <c r="E11" s="57"/>
    </row>
    <row r="12" spans="1:10" ht="16.5" x14ac:dyDescent="0.3">
      <c r="B12" s="49" t="s">
        <v>34</v>
      </c>
      <c r="C12" s="49"/>
      <c r="D12" s="51" t="s">
        <v>92</v>
      </c>
      <c r="E12" s="51"/>
      <c r="G12" s="49" t="s">
        <v>35</v>
      </c>
      <c r="H12" s="49"/>
      <c r="I12" s="51" t="s">
        <v>96</v>
      </c>
      <c r="J12" s="51"/>
    </row>
    <row r="13" spans="1:10" ht="16.5" x14ac:dyDescent="0.3">
      <c r="B13" s="49" t="s">
        <v>36</v>
      </c>
      <c r="C13" s="49"/>
      <c r="D13" s="51" t="s">
        <v>69</v>
      </c>
      <c r="E13" s="51"/>
      <c r="G13" s="49" t="s">
        <v>37</v>
      </c>
      <c r="H13" s="49"/>
      <c r="I13" s="53">
        <v>9</v>
      </c>
      <c r="J13" s="53"/>
    </row>
    <row r="14" spans="1:10" ht="16.5" x14ac:dyDescent="0.3">
      <c r="B14" s="49" t="s">
        <v>67</v>
      </c>
      <c r="C14" s="49"/>
      <c r="D14" s="51" t="s">
        <v>70</v>
      </c>
      <c r="E14" s="51"/>
    </row>
    <row r="15" spans="1:10" ht="16.5" x14ac:dyDescent="0.3">
      <c r="B15" s="49" t="s">
        <v>38</v>
      </c>
      <c r="C15" s="49"/>
      <c r="D15" s="52" t="s">
        <v>77</v>
      </c>
      <c r="E15" s="52"/>
      <c r="F15" s="8"/>
      <c r="G15" s="8"/>
      <c r="H15" s="7"/>
      <c r="I15" s="7"/>
      <c r="J15" s="7"/>
    </row>
    <row r="16" spans="1:10" ht="16.5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ht="16.5" x14ac:dyDescent="0.3">
      <c r="B17" s="49" t="s">
        <v>39</v>
      </c>
      <c r="C17" s="49"/>
      <c r="D17" s="23">
        <v>44231</v>
      </c>
      <c r="E17" s="8"/>
      <c r="F17" s="11" t="s">
        <v>40</v>
      </c>
      <c r="G17" s="50" t="s">
        <v>91</v>
      </c>
      <c r="H17" s="50"/>
      <c r="I17" s="50"/>
      <c r="J17" s="50"/>
    </row>
    <row r="18" spans="2:10" ht="16.5" x14ac:dyDescent="0.3">
      <c r="B18" s="49" t="s">
        <v>41</v>
      </c>
      <c r="C18" s="49"/>
      <c r="D18" s="23">
        <v>44231</v>
      </c>
      <c r="E18" s="8"/>
      <c r="F18" s="11" t="s">
        <v>42</v>
      </c>
      <c r="G18" s="50"/>
      <c r="H18" s="50"/>
      <c r="I18" s="50"/>
      <c r="J18" s="50"/>
    </row>
    <row r="19" spans="2:10" ht="16.5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ht="16.5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2578125" defaultRowHeight="15" x14ac:dyDescent="0.25"/>
  <cols>
    <col min="1" max="1" width="2.85546875" style="30" customWidth="1"/>
    <col min="2" max="2" width="17.140625" style="30" customWidth="1"/>
    <col min="3" max="3" width="11.85546875" style="30" bestFit="1" customWidth="1"/>
    <col min="4" max="16384" width="11.42578125" style="30"/>
  </cols>
  <sheetData>
    <row r="2" spans="2:3" x14ac:dyDescent="0.25">
      <c r="B2" s="29" t="s">
        <v>79</v>
      </c>
      <c r="C2" s="29" t="s">
        <v>90</v>
      </c>
    </row>
    <row r="3" spans="2:3" x14ac:dyDescent="0.25">
      <c r="B3" s="30" t="s">
        <v>80</v>
      </c>
      <c r="C3" s="31" t="e">
        <f>MAX(#REF!)</f>
        <v>#REF!</v>
      </c>
    </row>
    <row r="4" spans="2:3" x14ac:dyDescent="0.25">
      <c r="B4" s="30" t="s">
        <v>81</v>
      </c>
      <c r="C4" s="31" t="e">
        <f>MAX(#REF!)</f>
        <v>#REF!</v>
      </c>
    </row>
    <row r="5" spans="2:3" x14ac:dyDescent="0.25">
      <c r="B5" s="30" t="s">
        <v>82</v>
      </c>
      <c r="C5" s="31" t="e">
        <f>MAX(#REF!)</f>
        <v>#REF!</v>
      </c>
    </row>
    <row r="6" spans="2:3" x14ac:dyDescent="0.25">
      <c r="B6" s="30" t="s">
        <v>83</v>
      </c>
      <c r="C6" s="31" t="e">
        <f>MAX('1A-R'!#REF!)</f>
        <v>#REF!</v>
      </c>
    </row>
    <row r="7" spans="2:3" x14ac:dyDescent="0.25">
      <c r="B7" s="30" t="s">
        <v>84</v>
      </c>
      <c r="C7" s="31" t="e">
        <f>MAX(#REF!)</f>
        <v>#REF!</v>
      </c>
    </row>
    <row r="8" spans="2:3" x14ac:dyDescent="0.25">
      <c r="B8" s="30" t="s">
        <v>85</v>
      </c>
      <c r="C8" s="31" t="e">
        <f>MAX(#REF!)</f>
        <v>#REF!</v>
      </c>
    </row>
    <row r="9" spans="2:3" x14ac:dyDescent="0.25">
      <c r="B9" s="30" t="s">
        <v>86</v>
      </c>
      <c r="C9" s="31" t="e">
        <f>MAX(#REF!)</f>
        <v>#REF!</v>
      </c>
    </row>
    <row r="10" spans="2:3" x14ac:dyDescent="0.25">
      <c r="B10" s="30" t="s">
        <v>87</v>
      </c>
      <c r="C10" s="31" t="e">
        <f>MAX(#REF!)</f>
        <v>#REF!</v>
      </c>
    </row>
    <row r="11" spans="2:3" x14ac:dyDescent="0.25">
      <c r="B11" s="30" t="s">
        <v>88</v>
      </c>
      <c r="C11" s="31" t="e">
        <f>MAX(#REF!)</f>
        <v>#REF!</v>
      </c>
    </row>
    <row r="12" spans="2:3" x14ac:dyDescent="0.25">
      <c r="B12" s="30" t="s">
        <v>89</v>
      </c>
      <c r="C12" s="31" t="e">
        <f>MAX(#REF!)</f>
        <v>#REF!</v>
      </c>
    </row>
    <row r="13" spans="2:3" x14ac:dyDescent="0.25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70" zoomScaleNormal="70" workbookViewId="0">
      <selection activeCell="L17" sqref="L17"/>
    </sheetView>
  </sheetViews>
  <sheetFormatPr baseColWidth="10" defaultColWidth="10.7109375" defaultRowHeight="15" x14ac:dyDescent="0.25"/>
  <cols>
    <col min="3" max="3" width="27.42578125" customWidth="1"/>
    <col min="4" max="4" width="14.7109375" customWidth="1"/>
    <col min="6" max="6" width="2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1" x14ac:dyDescent="0.35">
      <c r="B2" s="74" t="s">
        <v>43</v>
      </c>
      <c r="C2" s="74"/>
      <c r="D2" s="74"/>
      <c r="E2" s="74"/>
      <c r="F2" s="74"/>
      <c r="G2" s="74"/>
      <c r="H2" s="74"/>
      <c r="I2" s="74"/>
      <c r="J2" s="74"/>
    </row>
    <row r="4" spans="1:10" ht="18.75" x14ac:dyDescent="0.3">
      <c r="A4" s="12"/>
      <c r="B4" s="13" t="s">
        <v>44</v>
      </c>
      <c r="C4" s="75" t="str">
        <f>+TAPA!B4</f>
        <v>POR_VII_Linares_SA_COVID19_2021_9</v>
      </c>
      <c r="D4" s="75"/>
      <c r="E4" s="75"/>
      <c r="F4" s="75"/>
      <c r="G4" s="75"/>
      <c r="H4" s="75"/>
      <c r="I4" s="75"/>
      <c r="J4" s="75"/>
    </row>
    <row r="5" spans="1:10" ht="16.5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8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ht="16.5" x14ac:dyDescent="0.3">
      <c r="B8" s="49" t="s">
        <v>34</v>
      </c>
      <c r="C8" s="49"/>
      <c r="D8" s="50" t="str">
        <f>+TAPA!D12</f>
        <v>POR</v>
      </c>
      <c r="E8" s="50"/>
      <c r="G8" s="49" t="s">
        <v>35</v>
      </c>
      <c r="H8" s="49"/>
      <c r="I8" s="56" t="str">
        <f>+TAPA!I12</f>
        <v>COVID19</v>
      </c>
      <c r="J8" s="57"/>
    </row>
    <row r="9" spans="1:10" ht="16.5" x14ac:dyDescent="0.3">
      <c r="B9" s="49" t="s">
        <v>36</v>
      </c>
      <c r="C9" s="49"/>
      <c r="D9" s="50" t="str">
        <f>+TAPA!D13</f>
        <v>VII</v>
      </c>
      <c r="E9" s="50"/>
      <c r="G9" s="49" t="s">
        <v>46</v>
      </c>
      <c r="H9" s="49"/>
      <c r="I9" s="76"/>
      <c r="J9" s="77"/>
    </row>
    <row r="10" spans="1:10" ht="16.5" x14ac:dyDescent="0.3">
      <c r="B10" s="49" t="s">
        <v>67</v>
      </c>
      <c r="C10" s="49"/>
      <c r="D10" s="50" t="str">
        <f>+TAPA!D14</f>
        <v>Linares</v>
      </c>
      <c r="E10" s="50"/>
      <c r="G10" s="49" t="s">
        <v>47</v>
      </c>
      <c r="H10" s="49"/>
      <c r="I10" s="76" t="s">
        <v>48</v>
      </c>
      <c r="J10" s="77"/>
    </row>
    <row r="11" spans="1:10" ht="16.5" x14ac:dyDescent="0.3">
      <c r="B11" s="49" t="s">
        <v>38</v>
      </c>
      <c r="C11" s="49"/>
      <c r="D11" s="67" t="str">
        <f>+TAPA!D15</f>
        <v>SA</v>
      </c>
      <c r="E11" s="67"/>
      <c r="G11" s="49" t="s">
        <v>37</v>
      </c>
      <c r="H11" s="49"/>
      <c r="I11" s="60">
        <f>+TAPA!I13</f>
        <v>9</v>
      </c>
      <c r="J11" s="61"/>
    </row>
    <row r="13" spans="1:10" ht="16.5" x14ac:dyDescent="0.3">
      <c r="B13" s="49" t="s">
        <v>39</v>
      </c>
      <c r="C13" s="49"/>
      <c r="D13" s="24">
        <f>+TAPA!D17</f>
        <v>44231</v>
      </c>
      <c r="E13" s="15"/>
      <c r="F13" s="15"/>
      <c r="I13" s="7"/>
      <c r="J13" s="7"/>
    </row>
    <row r="14" spans="1:10" ht="16.5" x14ac:dyDescent="0.3">
      <c r="B14" s="49" t="s">
        <v>41</v>
      </c>
      <c r="C14" s="49"/>
      <c r="D14" s="24">
        <f>+TAPA!D18</f>
        <v>44231</v>
      </c>
      <c r="E14" s="15"/>
      <c r="F14" s="15"/>
      <c r="G14" s="15"/>
      <c r="H14" s="15"/>
      <c r="I14" s="7"/>
      <c r="J14" s="7"/>
    </row>
    <row r="15" spans="1:10" ht="16.5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8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ht="16.5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ht="16.5" x14ac:dyDescent="0.3">
      <c r="B18" s="62" t="s">
        <v>50</v>
      </c>
      <c r="C18" s="63"/>
      <c r="D18" s="64" t="s">
        <v>73</v>
      </c>
      <c r="E18" s="65"/>
      <c r="F18" s="65"/>
      <c r="G18" s="66"/>
      <c r="H18" s="7"/>
      <c r="I18" s="16" t="s">
        <v>51</v>
      </c>
      <c r="J18" s="26" t="s">
        <v>78</v>
      </c>
    </row>
    <row r="19" spans="2:11" ht="16.5" x14ac:dyDescent="0.3">
      <c r="B19" s="62" t="s">
        <v>52</v>
      </c>
      <c r="C19" s="63"/>
      <c r="D19" s="64">
        <v>400005</v>
      </c>
      <c r="E19" s="65"/>
      <c r="F19" s="65"/>
      <c r="G19" s="66"/>
      <c r="H19" s="7"/>
      <c r="J19" s="18"/>
    </row>
    <row r="20" spans="2:11" ht="16.5" x14ac:dyDescent="0.3">
      <c r="B20" s="62" t="s">
        <v>53</v>
      </c>
      <c r="C20" s="63"/>
      <c r="D20" s="64" t="s">
        <v>74</v>
      </c>
      <c r="E20" s="65"/>
      <c r="F20" s="65"/>
      <c r="G20" s="66"/>
      <c r="H20" s="7"/>
      <c r="I20" s="16" t="s">
        <v>51</v>
      </c>
      <c r="J20" s="26" t="s">
        <v>76</v>
      </c>
    </row>
    <row r="21" spans="2:11" ht="16.5" x14ac:dyDescent="0.3">
      <c r="B21" s="62" t="s">
        <v>54</v>
      </c>
      <c r="C21" s="63"/>
      <c r="D21" s="68"/>
      <c r="E21" s="69"/>
      <c r="F21" s="69"/>
      <c r="G21" s="70"/>
      <c r="H21" s="7"/>
      <c r="I21" s="16" t="s">
        <v>51</v>
      </c>
      <c r="J21" s="26"/>
    </row>
    <row r="22" spans="2:11" x14ac:dyDescent="0.25">
      <c r="D22" s="18"/>
      <c r="E22" s="18"/>
      <c r="F22" s="18"/>
      <c r="G22" s="18"/>
      <c r="J22" s="18"/>
    </row>
    <row r="23" spans="2:11" ht="18" x14ac:dyDescent="0.35">
      <c r="B23" s="14" t="s">
        <v>55</v>
      </c>
      <c r="D23" s="18"/>
      <c r="E23" s="18"/>
      <c r="F23" s="18"/>
      <c r="G23" s="18"/>
    </row>
    <row r="24" spans="2:11" x14ac:dyDescent="0.25">
      <c r="D24" s="18"/>
      <c r="E24" s="18"/>
      <c r="F24" s="18"/>
      <c r="G24" s="18"/>
    </row>
    <row r="25" spans="2:11" ht="16.5" x14ac:dyDescent="0.3">
      <c r="B25" s="49" t="s">
        <v>56</v>
      </c>
      <c r="C25" s="49"/>
      <c r="D25" s="27">
        <v>80</v>
      </c>
      <c r="E25" s="18"/>
      <c r="F25" s="18"/>
      <c r="G25" s="18"/>
      <c r="I25" s="7"/>
      <c r="J25" s="7"/>
    </row>
    <row r="26" spans="2:11" ht="16.5" x14ac:dyDescent="0.3">
      <c r="B26" s="49" t="s">
        <v>57</v>
      </c>
      <c r="C26" s="49"/>
      <c r="D26" s="27">
        <v>113</v>
      </c>
      <c r="E26" s="19"/>
      <c r="F26" s="19"/>
      <c r="G26" s="19"/>
      <c r="H26" s="7"/>
      <c r="I26" s="7"/>
      <c r="J26" s="7"/>
      <c r="K26" s="21"/>
    </row>
    <row r="27" spans="2:11" ht="16.5" x14ac:dyDescent="0.3">
      <c r="B27" s="49" t="s">
        <v>58</v>
      </c>
      <c r="C27" s="49"/>
      <c r="D27" s="27">
        <v>23</v>
      </c>
      <c r="E27" s="19"/>
      <c r="F27" s="19"/>
      <c r="G27" s="19"/>
      <c r="H27" s="7"/>
      <c r="I27" s="7"/>
      <c r="J27" s="7"/>
      <c r="K27" s="20"/>
    </row>
    <row r="28" spans="2:11" ht="16.5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8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ht="16.5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ht="33" x14ac:dyDescent="0.25">
      <c r="B31" s="17" t="s">
        <v>1</v>
      </c>
      <c r="C31" s="17" t="s">
        <v>2</v>
      </c>
      <c r="D31" s="17" t="s">
        <v>60</v>
      </c>
      <c r="E31" s="58" t="s">
        <v>3</v>
      </c>
      <c r="F31" s="58"/>
      <c r="G31" s="58" t="s">
        <v>4</v>
      </c>
      <c r="H31" s="59"/>
      <c r="I31" s="17" t="s">
        <v>61</v>
      </c>
      <c r="J31" s="17" t="s">
        <v>62</v>
      </c>
    </row>
    <row r="32" spans="2:11" ht="16.5" x14ac:dyDescent="0.3">
      <c r="B32" s="42" t="s">
        <v>94</v>
      </c>
      <c r="C32" s="42" t="s">
        <v>71</v>
      </c>
      <c r="D32" s="43">
        <v>10.8</v>
      </c>
      <c r="E32" s="72" t="s">
        <v>95</v>
      </c>
      <c r="F32" s="73"/>
      <c r="G32" s="71" t="s">
        <v>93</v>
      </c>
      <c r="H32" s="71"/>
      <c r="I32" s="48"/>
      <c r="J32" s="47" t="s">
        <v>72</v>
      </c>
    </row>
  </sheetData>
  <mergeCells count="35">
    <mergeCell ref="G32:H32"/>
    <mergeCell ref="E32:F32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19:C19"/>
    <mergeCell ref="D19:G19"/>
    <mergeCell ref="B20:C20"/>
    <mergeCell ref="D20:G20"/>
    <mergeCell ref="B21:C21"/>
    <mergeCell ref="D21:G21"/>
    <mergeCell ref="G11:H11"/>
    <mergeCell ref="I11:J11"/>
    <mergeCell ref="B13:C13"/>
    <mergeCell ref="B14:C14"/>
    <mergeCell ref="B18:C18"/>
    <mergeCell ref="D18:G18"/>
    <mergeCell ref="B11:C11"/>
    <mergeCell ref="D11:E11"/>
    <mergeCell ref="B26:C26"/>
    <mergeCell ref="B27:C27"/>
    <mergeCell ref="E31:F31"/>
    <mergeCell ref="G31:H31"/>
    <mergeCell ref="B25:C25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I33" sqref="I33"/>
    </sheetView>
  </sheetViews>
  <sheetFormatPr baseColWidth="10" defaultColWidth="10.7109375" defaultRowHeight="15" x14ac:dyDescent="0.25"/>
  <cols>
    <col min="3" max="3" width="15.85546875" customWidth="1"/>
    <col min="4" max="7" width="27" customWidth="1"/>
  </cols>
  <sheetData>
    <row r="2" spans="2:9" ht="21" x14ac:dyDescent="0.25">
      <c r="B2" s="78" t="str">
        <f>"PROGRAMA DE OPERACIÓN DEL SERVICIO ("&amp;B7&amp;" - "&amp;C7&amp;")"</f>
        <v>PROGRAMA DE OPERACIÓN DEL SERVICIO (1A - REGRESO)</v>
      </c>
      <c r="C2" s="78"/>
      <c r="D2" s="78"/>
      <c r="E2" s="78"/>
      <c r="F2" s="78"/>
      <c r="G2" s="78"/>
      <c r="H2" s="78"/>
      <c r="I2" s="78"/>
    </row>
    <row r="4" spans="2:9" x14ac:dyDescent="0.25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25">
      <c r="B7" s="46" t="s">
        <v>94</v>
      </c>
      <c r="C7" s="46" t="s">
        <v>71</v>
      </c>
      <c r="D7" s="46" t="s">
        <v>95</v>
      </c>
      <c r="E7" s="46" t="s">
        <v>93</v>
      </c>
      <c r="F7" s="46" t="str">
        <f>TAPA!I12</f>
        <v>COVID19</v>
      </c>
      <c r="G7" s="3"/>
    </row>
    <row r="9" spans="2:9" x14ac:dyDescent="0.25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25">
      <c r="B11" s="79" t="s">
        <v>7</v>
      </c>
      <c r="C11" s="79" t="s">
        <v>8</v>
      </c>
      <c r="D11" s="80">
        <f>TAPA!D17</f>
        <v>44231</v>
      </c>
      <c r="E11" s="81"/>
      <c r="F11" s="44"/>
      <c r="G11" s="44"/>
      <c r="H11" s="35"/>
      <c r="I11" s="35"/>
    </row>
    <row r="12" spans="2:9" x14ac:dyDescent="0.25">
      <c r="B12" s="79"/>
      <c r="C12" s="79"/>
      <c r="D12" s="45" t="s">
        <v>9</v>
      </c>
      <c r="E12" s="45" t="s">
        <v>10</v>
      </c>
      <c r="F12" s="32"/>
      <c r="G12" s="32"/>
      <c r="H12" s="32"/>
      <c r="I12" s="32"/>
    </row>
    <row r="13" spans="2:9" x14ac:dyDescent="0.25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25">
      <c r="B14" s="6">
        <v>1</v>
      </c>
      <c r="C14" s="37" t="s">
        <v>13</v>
      </c>
      <c r="D14" s="38"/>
      <c r="E14" s="38"/>
      <c r="F14" s="33"/>
      <c r="G14" s="33"/>
      <c r="H14" s="33"/>
      <c r="I14" s="33"/>
    </row>
    <row r="15" spans="2:9" x14ac:dyDescent="0.25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25">
      <c r="B16" s="6">
        <v>3</v>
      </c>
      <c r="C16" s="37" t="s">
        <v>15</v>
      </c>
      <c r="D16" s="38"/>
      <c r="E16" s="38"/>
      <c r="F16" s="33"/>
      <c r="G16" s="33"/>
      <c r="H16" s="33"/>
      <c r="I16" s="33"/>
    </row>
    <row r="17" spans="2:9" x14ac:dyDescent="0.25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25">
      <c r="B18" s="6">
        <v>5</v>
      </c>
      <c r="C18" s="37" t="s">
        <v>17</v>
      </c>
      <c r="D18" s="38"/>
      <c r="E18" s="38"/>
      <c r="F18" s="33"/>
      <c r="G18" s="33"/>
      <c r="H18" s="33"/>
      <c r="I18" s="33"/>
    </row>
    <row r="19" spans="2:9" x14ac:dyDescent="0.25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25">
      <c r="B20" s="6">
        <v>7</v>
      </c>
      <c r="C20" s="37" t="s">
        <v>19</v>
      </c>
      <c r="D20" s="38"/>
      <c r="E20" s="38"/>
      <c r="F20" s="33"/>
      <c r="G20" s="33"/>
      <c r="H20" s="33"/>
      <c r="I20" s="33"/>
    </row>
    <row r="21" spans="2:9" x14ac:dyDescent="0.25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25">
      <c r="B22" s="6">
        <v>9</v>
      </c>
      <c r="C22" s="37" t="s">
        <v>21</v>
      </c>
      <c r="D22" s="40"/>
      <c r="E22" s="40"/>
      <c r="F22" s="36"/>
      <c r="G22" s="36"/>
      <c r="H22" s="33"/>
      <c r="I22" s="33"/>
    </row>
    <row r="23" spans="2:9" x14ac:dyDescent="0.25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25">
      <c r="B24" s="6">
        <v>11</v>
      </c>
      <c r="C24" s="37" t="s">
        <v>23</v>
      </c>
      <c r="D24" s="40"/>
      <c r="E24" s="40"/>
      <c r="F24" s="36"/>
      <c r="G24" s="36"/>
      <c r="H24" s="33"/>
      <c r="I24" s="33"/>
    </row>
    <row r="25" spans="2:9" x14ac:dyDescent="0.25">
      <c r="B25" s="4">
        <v>12</v>
      </c>
      <c r="C25" s="5" t="s">
        <v>24</v>
      </c>
      <c r="D25" s="39"/>
      <c r="E25" s="39"/>
      <c r="F25" s="36"/>
      <c r="G25" s="36"/>
      <c r="H25" s="36"/>
      <c r="I25" s="36"/>
    </row>
    <row r="26" spans="2:9" x14ac:dyDescent="0.25">
      <c r="B26" s="6">
        <v>13</v>
      </c>
      <c r="C26" s="37" t="s">
        <v>25</v>
      </c>
      <c r="D26" s="40"/>
      <c r="E26" s="40"/>
      <c r="F26" s="36"/>
      <c r="G26" s="36"/>
      <c r="H26" s="33"/>
      <c r="I26" s="33"/>
    </row>
    <row r="27" spans="2:9" x14ac:dyDescent="0.25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25">
      <c r="B28" s="6">
        <v>15</v>
      </c>
      <c r="C28" s="37" t="s">
        <v>27</v>
      </c>
      <c r="D28" s="40" t="s">
        <v>75</v>
      </c>
      <c r="E28" s="40">
        <v>0</v>
      </c>
      <c r="F28" s="36"/>
      <c r="G28" s="36"/>
      <c r="H28" s="33"/>
      <c r="I28" s="33"/>
    </row>
    <row r="29" spans="2:9" x14ac:dyDescent="0.25">
      <c r="B29" s="4">
        <v>16</v>
      </c>
      <c r="C29" s="5" t="s">
        <v>28</v>
      </c>
      <c r="D29" s="39" t="s">
        <v>75</v>
      </c>
      <c r="E29" s="39">
        <v>0</v>
      </c>
      <c r="F29" s="36"/>
      <c r="G29" s="36"/>
      <c r="H29" s="36"/>
      <c r="I29" s="36"/>
    </row>
    <row r="30" spans="2:9" x14ac:dyDescent="0.25">
      <c r="B30" s="6">
        <v>17</v>
      </c>
      <c r="C30" s="37" t="s">
        <v>29</v>
      </c>
      <c r="D30" s="40"/>
      <c r="E30" s="40"/>
      <c r="F30" s="33"/>
      <c r="G30" s="33"/>
      <c r="H30" s="33"/>
      <c r="I30" s="33"/>
    </row>
    <row r="31" spans="2:9" x14ac:dyDescent="0.25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25">
      <c r="B32" s="6">
        <v>19</v>
      </c>
      <c r="C32" s="37" t="s">
        <v>31</v>
      </c>
      <c r="D32" s="38"/>
      <c r="E32" s="38"/>
      <c r="F32" s="33"/>
      <c r="G32" s="33"/>
      <c r="H32" s="33"/>
      <c r="I32" s="33"/>
    </row>
    <row r="33" spans="2:9" x14ac:dyDescent="0.25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25">
      <c r="B34" s="6">
        <v>21</v>
      </c>
      <c r="C34" s="37" t="s">
        <v>63</v>
      </c>
      <c r="D34" s="38"/>
      <c r="E34" s="38"/>
      <c r="F34" s="33"/>
      <c r="G34" s="33"/>
      <c r="H34" s="33"/>
      <c r="I34" s="33"/>
    </row>
    <row r="35" spans="2:9" x14ac:dyDescent="0.25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25">
      <c r="B36" s="6">
        <v>23</v>
      </c>
      <c r="C36" s="37" t="s">
        <v>65</v>
      </c>
      <c r="D36" s="38"/>
      <c r="E36" s="38"/>
      <c r="F36" s="33"/>
      <c r="G36" s="33"/>
      <c r="H36" s="33"/>
      <c r="I36" s="33"/>
    </row>
    <row r="37" spans="2:9" ht="15.75" x14ac:dyDescent="0.25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conditionalFormatting sqref="D7">
    <cfRule type="expression" dxfId="1" priority="2">
      <formula>D7=""</formula>
    </cfRule>
  </conditionalFormatting>
  <conditionalFormatting sqref="E7">
    <cfRule type="expression" dxfId="0" priority="1">
      <formula>E7=""</formula>
    </cfRule>
  </conditionalFormatting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Flota</vt:lpstr>
      <vt:lpstr>Operador SA</vt:lpstr>
      <vt:lpstr>1A-R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Claudia Briones Toro</cp:lastModifiedBy>
  <cp:lastPrinted>2020-02-19T14:19:51Z</cp:lastPrinted>
  <dcterms:created xsi:type="dcterms:W3CDTF">2014-10-23T18:30:16Z</dcterms:created>
  <dcterms:modified xsi:type="dcterms:W3CDTF">2021-02-15T14:38:35Z</dcterms:modified>
</cp:coreProperties>
</file>