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72" yWindow="32772" windowWidth="23040" windowHeight="8400" tabRatio="963" activeTab="0"/>
  </bookViews>
  <sheets>
    <sheet name="TAPA" sheetId="1" r:id="rId1"/>
    <sheet name="Operador UN07" sheetId="2" r:id="rId2"/>
    <sheet name="D 701-I" sheetId="3" r:id="rId3"/>
    <sheet name="D 701-R" sheetId="4" r:id="rId4"/>
    <sheet name="D 702-I" sheetId="5" r:id="rId5"/>
    <sheet name="D 702-R" sheetId="6" r:id="rId6"/>
    <sheet name="D 703-I" sheetId="7" r:id="rId7"/>
    <sheet name="D 703-R" sheetId="8" r:id="rId8"/>
    <sheet name="D 704-I" sheetId="9" r:id="rId9"/>
    <sheet name="D 704-R" sheetId="10" r:id="rId10"/>
    <sheet name="D 705-I" sheetId="11" r:id="rId11"/>
    <sheet name="D 705-R" sheetId="12" r:id="rId12"/>
    <sheet name="D 706-I" sheetId="13" r:id="rId13"/>
    <sheet name="D 706-R" sheetId="14" r:id="rId14"/>
    <sheet name="D 708-I" sheetId="15" r:id="rId15"/>
    <sheet name="D 708-R" sheetId="16" r:id="rId16"/>
    <sheet name="701-I" sheetId="17" r:id="rId17"/>
    <sheet name="701-R" sheetId="18" r:id="rId18"/>
    <sheet name="702-I" sheetId="19" r:id="rId19"/>
    <sheet name="702-R" sheetId="20" r:id="rId20"/>
    <sheet name="703-I" sheetId="21" r:id="rId21"/>
    <sheet name="703-R" sheetId="22" r:id="rId22"/>
    <sheet name="704-I" sheetId="23" r:id="rId23"/>
    <sheet name="704-R" sheetId="24" r:id="rId24"/>
    <sheet name="705-I" sheetId="25" r:id="rId25"/>
    <sheet name="705-R" sheetId="26" r:id="rId26"/>
    <sheet name="706-I" sheetId="27" r:id="rId27"/>
    <sheet name="706-R" sheetId="28" r:id="rId28"/>
    <sheet name="708-I" sheetId="29" r:id="rId29"/>
    <sheet name="708-R" sheetId="30" r:id="rId30"/>
  </sheets>
  <definedNames>
    <definedName name="_xlfn.IFERROR" hidden="1">#NAME?</definedName>
    <definedName name="_xlfn.PERCENTILE.INC" hidden="1">#NAME?</definedName>
    <definedName name="_xlnm.Print_Area" localSheetId="16">'701-I'!$B$2:$I$37</definedName>
    <definedName name="_xlnm.Print_Area" localSheetId="17">'701-R'!$B$2:$I$37</definedName>
    <definedName name="_xlnm.Print_Area" localSheetId="18">'702-I'!$B$2:$I$37</definedName>
    <definedName name="_xlnm.Print_Area" localSheetId="19">'702-R'!$B$2:$I$37</definedName>
    <definedName name="_xlnm.Print_Area" localSheetId="20">'703-I'!$B$2:$I$37</definedName>
    <definedName name="_xlnm.Print_Area" localSheetId="21">'703-R'!$B$2:$I$37</definedName>
    <definedName name="_xlnm.Print_Area" localSheetId="22">'704-I'!$B$2:$I$37</definedName>
    <definedName name="_xlnm.Print_Area" localSheetId="23">'704-R'!$B$2:$I$37</definedName>
    <definedName name="_xlnm.Print_Area" localSheetId="24">'705-I'!$B$2:$I$37</definedName>
    <definedName name="_xlnm.Print_Area" localSheetId="25">'705-R'!$B$2:$I$37</definedName>
    <definedName name="_xlnm.Print_Area" localSheetId="26">'706-I'!$B$2:$I$37</definedName>
    <definedName name="_xlnm.Print_Area" localSheetId="27">'706-R'!$B$2:$I$37</definedName>
    <definedName name="_xlnm.Print_Area" localSheetId="28">'708-I'!$B$2:$I$37</definedName>
    <definedName name="_xlnm.Print_Area" localSheetId="29">'708-R'!$B$2:$I$37</definedName>
    <definedName name="_xlnm.Print_Area" localSheetId="2">'D 701-I'!$B$2:$H$29</definedName>
    <definedName name="_xlnm.Print_Area" localSheetId="3">'D 701-R'!$B$2:$G$29</definedName>
    <definedName name="_xlnm.Print_Area" localSheetId="4">'D 702-I'!$B$2:$G$29</definedName>
    <definedName name="_xlnm.Print_Area" localSheetId="5">'D 702-R'!$B$2:$H$29</definedName>
    <definedName name="_xlnm.Print_Area" localSheetId="6">'D 703-I'!$B$2:$H$29</definedName>
    <definedName name="_xlnm.Print_Area" localSheetId="7">'D 703-R'!$B$2:$G$29</definedName>
    <definedName name="_xlnm.Print_Area" localSheetId="8">'D 704-I'!$B$2:$G$29</definedName>
    <definedName name="_xlnm.Print_Area" localSheetId="9">'D 704-R'!$B$2:$H$29</definedName>
    <definedName name="_xlnm.Print_Area" localSheetId="10">'D 705-I'!$B$2:$G$31</definedName>
    <definedName name="_xlnm.Print_Area" localSheetId="11">'D 705-R'!$B$2:$H$29</definedName>
    <definedName name="_xlnm.Print_Area" localSheetId="12">'D 706-I'!$B$2:$G$22</definedName>
    <definedName name="_xlnm.Print_Area" localSheetId="13">'D 706-R'!$B$2:$G$28</definedName>
    <definedName name="_xlnm.Print_Area" localSheetId="14">'D 708-I'!$B$2:$G$29</definedName>
    <definedName name="_xlnm.Print_Area" localSheetId="15">'D 708-R'!$B$2:$G$31</definedName>
    <definedName name="_xlnm.Print_Area" localSheetId="1">'Operador UN07'!$B$2:$J$40</definedName>
    <definedName name="_xlnm.Print_Titles" localSheetId="1">'Operador UN07'!$31:$31</definedName>
  </definedNames>
  <calcPr fullCalcOnLoad="1"/>
</workbook>
</file>

<file path=xl/sharedStrings.xml><?xml version="1.0" encoding="utf-8"?>
<sst xmlns="http://schemas.openxmlformats.org/spreadsheetml/2006/main" count="1595" uniqueCount="213">
  <si>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</si>
  <si>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</si>
  <si>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</si>
  <si>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</si>
  <si>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</si>
  <si>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</si>
  <si>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</si>
  <si>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</si>
  <si>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</si>
  <si>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</si>
  <si>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</si>
  <si>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</si>
  <si>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</si>
  <si>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</si>
  <si>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</si>
  <si>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</si>
  <si>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</si>
  <si>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</si>
  <si>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</si>
  <si>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</si>
  <si>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</si>
  <si>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</si>
  <si>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</si>
  <si>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</si>
  <si>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</si>
  <si>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</si>
  <si>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</si>
  <si>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</si>
  <si>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</si>
  <si>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</si>
  <si>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</si>
  <si>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</si>
  <si>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</si>
  <si>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</si>
  <si>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</si>
  <si>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</si>
  <si>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</si>
  <si>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</si>
  <si>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</si>
  <si>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</si>
  <si>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Playa Ancha</t>
  </si>
  <si>
    <t>Normal</t>
  </si>
  <si>
    <t>Ida</t>
  </si>
  <si>
    <t>San Roque</t>
  </si>
  <si>
    <t>Cementerio</t>
  </si>
  <si>
    <t>La isla</t>
  </si>
  <si>
    <t>Puertas Negras</t>
  </si>
  <si>
    <t>15 Norte</t>
  </si>
  <si>
    <t>Rocuant</t>
  </si>
  <si>
    <t>Chilectra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</si>
  <si>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</si>
  <si>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</si>
  <si>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</si>
  <si>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</si>
  <si>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</si>
  <si>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</si>
  <si>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</si>
  <si>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</si>
  <si>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</si>
  <si>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</si>
  <si>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</si>
  <si>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</si>
  <si>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</si>
  <si>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</si>
  <si>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</si>
  <si>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</si>
  <si>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</si>
  <si>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</si>
  <si>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</si>
  <si>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</si>
  <si>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</si>
  <si>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</si>
  <si>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</si>
  <si>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</si>
  <si>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</si>
  <si>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</si>
  <si>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</si>
  <si>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</si>
  <si>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</si>
  <si>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</si>
  <si>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</si>
  <si>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</si>
  <si>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</si>
  <si>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</si>
  <si>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Valparaíso</t>
  </si>
  <si>
    <t>NO</t>
  </si>
  <si>
    <t>SI</t>
  </si>
  <si>
    <t>Realizado por</t>
  </si>
  <si>
    <t>Revisado por</t>
  </si>
  <si>
    <t>Abelardo Nuñez - Valparaíso</t>
  </si>
  <si>
    <t>Rio Bueno - Valparaíso</t>
  </si>
  <si>
    <t>ABELARDO NUÑEZ</t>
  </si>
  <si>
    <t>FEDERICO SANTA MARIA</t>
  </si>
  <si>
    <t>VENEZUELA</t>
  </si>
  <si>
    <t>BOYACA</t>
  </si>
  <si>
    <t>LUIS GUEVARA ORTUZAR</t>
  </si>
  <si>
    <t>GUMERCINDO DIAZ</t>
  </si>
  <si>
    <t>CAÑERIA</t>
  </si>
  <si>
    <t>TUPPER</t>
  </si>
  <si>
    <t>PERAGALLO</t>
  </si>
  <si>
    <t>LEOCATO</t>
  </si>
  <si>
    <t>HYATT</t>
  </si>
  <si>
    <t>CAMINO CINTURA</t>
  </si>
  <si>
    <t>COCHRANE</t>
  </si>
  <si>
    <t>ESMERALDA</t>
  </si>
  <si>
    <t>CONDELL</t>
  </si>
  <si>
    <t>EDWARDS</t>
  </si>
  <si>
    <t>AV. PEDRO MONTT</t>
  </si>
  <si>
    <t>AV. ARGENTINA</t>
  </si>
  <si>
    <t>WASHINGTON</t>
  </si>
  <si>
    <t>VON MOLTKE</t>
  </si>
  <si>
    <t>BERNARDO O´HIGGINS</t>
  </si>
  <si>
    <t>FIGUEROA</t>
  </si>
  <si>
    <t>CANTILLANO</t>
  </si>
  <si>
    <t>G. GARCIA</t>
  </si>
  <si>
    <t>F. LAZO</t>
  </si>
  <si>
    <t>RIO BUENO</t>
  </si>
  <si>
    <t>AV. BRASIL</t>
  </si>
  <si>
    <t>BLANCO</t>
  </si>
  <si>
    <t>PLAZA WHEELRIGHT</t>
  </si>
  <si>
    <t>LEPOMANDE</t>
  </si>
  <si>
    <t>CHAPARRO</t>
  </si>
  <si>
    <t>Las Torres - Valparaíso</t>
  </si>
  <si>
    <t>LEVARTE</t>
  </si>
  <si>
    <t>AV. QUEBRADA VERDE</t>
  </si>
  <si>
    <t>VISTA HERMOSA</t>
  </si>
  <si>
    <t>AV. PLAYA ANCHA</t>
  </si>
  <si>
    <t>AV. ALTAMIRANO</t>
  </si>
  <si>
    <t>ANTONIO VARAS</t>
  </si>
  <si>
    <t>HUNNEUS</t>
  </si>
  <si>
    <t>ENRIQUE COOD</t>
  </si>
  <si>
    <t>SAN JORGE</t>
  </si>
  <si>
    <t>CALLE 6</t>
  </si>
  <si>
    <t>PORTEZUELO</t>
  </si>
  <si>
    <t>LAS TORRES</t>
  </si>
  <si>
    <t>SAN PATRICIO</t>
  </si>
  <si>
    <t>CAMINO ANTIGUO STGO</t>
  </si>
  <si>
    <t>CAMINO REAL</t>
  </si>
  <si>
    <t>CUESTA EL ROBLE</t>
  </si>
  <si>
    <t>AV. PACIFICO</t>
  </si>
  <si>
    <t>Viña del Mar</t>
  </si>
  <si>
    <t>Camino O'higgins - Valparaíso</t>
  </si>
  <si>
    <t>Av. Benidorm - Viña del Mar</t>
  </si>
  <si>
    <t>CAMINO O´HIGGINS</t>
  </si>
  <si>
    <t>AV. ESPAÑA</t>
  </si>
  <si>
    <t>ALVAREZ</t>
  </si>
  <si>
    <t>PLAZA SUCRE</t>
  </si>
  <si>
    <t>PLAZA JOSE FRANCISCO VERGARA</t>
  </si>
  <si>
    <t>PLAZA LATORRE</t>
  </si>
  <si>
    <t>PUENTE LIBERTAD</t>
  </si>
  <si>
    <t>AV. LIBERTAD</t>
  </si>
  <si>
    <t>AV. BENIDORM</t>
  </si>
  <si>
    <t>SAN ANTONIO</t>
  </si>
  <si>
    <t>QUILLOTA</t>
  </si>
  <si>
    <t>AV. 1 NORTE</t>
  </si>
  <si>
    <t>PUENTE QUILLOTA</t>
  </si>
  <si>
    <t>VIANA</t>
  </si>
  <si>
    <t>AV. ESCUADRA LIBERTADORA</t>
  </si>
  <si>
    <t>CAMINO O'HIGGINS</t>
  </si>
  <si>
    <t>CENTRAL</t>
  </si>
  <si>
    <t>JUAN XXIII</t>
  </si>
  <si>
    <t>RAMON CORDERO</t>
  </si>
  <si>
    <t>LA EXPLANADA</t>
  </si>
  <si>
    <t>LEOPOLDO CARVALLO</t>
  </si>
  <si>
    <t>AV. SANTOS OSSA</t>
  </si>
  <si>
    <t>NORUEGA</t>
  </si>
  <si>
    <t>IBSEN</t>
  </si>
  <si>
    <t>AV. ERRAZURUZ</t>
  </si>
  <si>
    <t>La Isla</t>
  </si>
  <si>
    <t>Playa Ancha - Valparaíso</t>
  </si>
  <si>
    <t>PLAZA WHEELRIGTH</t>
  </si>
  <si>
    <t>LOS PINOS</t>
  </si>
  <si>
    <t>CALLE ESCALA</t>
  </si>
  <si>
    <t>TRANSPORTES DE PASAJEROS TOP TUR S.A</t>
  </si>
  <si>
    <t>JUAN ANTONIO RIOS</t>
  </si>
  <si>
    <t>PASAJE DIECIOCHO</t>
  </si>
  <si>
    <t>|</t>
  </si>
  <si>
    <t>UN07</t>
  </si>
  <si>
    <t>CAMINO OHIGGINS</t>
  </si>
  <si>
    <t>MARCHANT</t>
  </si>
  <si>
    <t>LIBERTAD</t>
  </si>
  <si>
    <t>ISABEL VALLEJOS FONCEA</t>
  </si>
  <si>
    <t>Pya Ancha</t>
  </si>
  <si>
    <t>BADEN POWELL</t>
  </si>
  <si>
    <t>ALDUNATE</t>
  </si>
  <si>
    <t>AITOR OLAECHEA LARREGUI</t>
  </si>
  <si>
    <t>76.347.030-K</t>
  </si>
  <si>
    <t>16.888.210-6</t>
  </si>
  <si>
    <t>VALPARAISOUN07</t>
  </si>
  <si>
    <t>ROCIO PINTO RUIZ</t>
  </si>
  <si>
    <t>POT</t>
  </si>
  <si>
    <t>Camino Antiguo Stgo - Valparaíso</t>
  </si>
  <si>
    <t xml:space="preserve">VISTA AL MAR </t>
  </si>
  <si>
    <t>EL MUELLE</t>
  </si>
  <si>
    <t xml:space="preserve">VALLE NORTE </t>
  </si>
  <si>
    <t xml:space="preserve">CHAPARRO </t>
  </si>
  <si>
    <t>ING. HYATT</t>
  </si>
  <si>
    <t>ING HYATT</t>
  </si>
  <si>
    <t>VALLE NORTE</t>
  </si>
  <si>
    <t>VISTA AL MAR</t>
  </si>
  <si>
    <t>Plaza Wheelright - Valparaíso</t>
  </si>
  <si>
    <t>Pza Wheelright</t>
  </si>
  <si>
    <t>Pza Wheelright - Valparaíso</t>
  </si>
  <si>
    <t>Los Pinos- Valparaíso</t>
  </si>
  <si>
    <t>Los Pinos</t>
  </si>
  <si>
    <t>ANTOFAGASTA</t>
  </si>
  <si>
    <t>ESCALA</t>
  </si>
  <si>
    <t>Los Pinos - Valparaíso</t>
  </si>
  <si>
    <t xml:space="preserve">ESCALA </t>
  </si>
  <si>
    <t>Plan Marzo</t>
  </si>
  <si>
    <t xml:space="preserve"> JOSÉ TOMÁS RAMOS</t>
  </si>
  <si>
    <t>SOTOMAYOR</t>
  </si>
  <si>
    <t>JOSÉ TOMÁS RAMOS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</si>
</sst>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4" borderId="11" xfId="0" applyFont="1" applyFill="1" applyBorder="1" applyAlignment="1">
      <alignment horizontal="center"/>
    </xf>
    <xf numFmtId="2" fontId="43" fillId="34" borderId="11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4" fillId="35" borderId="11" xfId="0" applyFont="1" applyFill="1" applyBorder="1" applyAlignment="1">
      <alignment horizontal="left"/>
    </xf>
    <xf numFmtId="164" fontId="43" fillId="34" borderId="11" xfId="0" applyNumberFormat="1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2" fontId="43" fillId="0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4" fillId="37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2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PageLayoutView="0" workbookViewId="0" topLeftCell="C1">
      <selection activeCell="O14" sqref="O14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2:10" ht="53.25" customHeight="1">
      <c r="B4" s="47" t="str">
        <f>+D12&amp;"_"&amp;D13&amp;"_"&amp;D14&amp;"_"&amp;D15&amp;"_"&amp;I12&amp;"_"&amp;YEAR(D17)&amp;"_"&amp;I13</f>
        <v>POT_V_VALPARAISOUN07_UN07_Normal_2021_3</v>
      </c>
      <c r="C4" s="47"/>
      <c r="D4" s="47"/>
      <c r="E4" s="47"/>
      <c r="F4" s="47"/>
      <c r="G4" s="47"/>
      <c r="H4" s="47"/>
      <c r="I4" s="47"/>
      <c r="J4" s="47"/>
    </row>
    <row r="5" spans="2:10" s="10" customFormat="1" ht="15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ht="15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ht="15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ht="15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ht="15">
      <c r="B9" s="1"/>
      <c r="C9" s="1"/>
      <c r="D9" s="1"/>
      <c r="E9" s="1"/>
      <c r="F9" s="1"/>
      <c r="G9" s="1"/>
      <c r="H9" s="1"/>
      <c r="I9" s="1"/>
      <c r="J9" s="1"/>
    </row>
    <row r="10" spans="3:7" ht="14.25">
      <c r="C10" s="1"/>
      <c r="D10" s="1"/>
      <c r="E10" s="1"/>
      <c r="F10" s="1"/>
      <c r="G10" s="1"/>
    </row>
    <row r="11" spans="3:7" ht="14.25">
      <c r="C11" s="1"/>
      <c r="D11" s="1"/>
      <c r="E11" s="1"/>
      <c r="F11" s="1"/>
      <c r="G11" s="1"/>
    </row>
    <row r="12" spans="2:10" ht="14.25">
      <c r="B12" s="45" t="s">
        <v>60</v>
      </c>
      <c r="C12" s="45"/>
      <c r="D12" s="46" t="s">
        <v>190</v>
      </c>
      <c r="E12" s="46"/>
      <c r="F12" s="1"/>
      <c r="G12" s="45" t="s">
        <v>61</v>
      </c>
      <c r="H12" s="45"/>
      <c r="I12" s="46" t="s">
        <v>41</v>
      </c>
      <c r="J12" s="46"/>
    </row>
    <row r="13" spans="2:10" ht="14.25">
      <c r="B13" s="45" t="s">
        <v>62</v>
      </c>
      <c r="C13" s="45"/>
      <c r="D13" s="46" t="s">
        <v>83</v>
      </c>
      <c r="E13" s="46"/>
      <c r="F13" s="1"/>
      <c r="G13" s="45" t="s">
        <v>67</v>
      </c>
      <c r="H13" s="45"/>
      <c r="I13" s="46">
        <v>3</v>
      </c>
      <c r="J13" s="46"/>
    </row>
    <row r="14" spans="2:7" ht="14.25">
      <c r="B14" s="45" t="s">
        <v>64</v>
      </c>
      <c r="C14" s="45"/>
      <c r="D14" s="46" t="s">
        <v>188</v>
      </c>
      <c r="E14" s="46"/>
      <c r="F14" s="1"/>
      <c r="G14" s="1"/>
    </row>
    <row r="15" spans="2:5" ht="14.25">
      <c r="B15" s="45" t="s">
        <v>66</v>
      </c>
      <c r="C15" s="45"/>
      <c r="D15" s="46" t="s">
        <v>177</v>
      </c>
      <c r="E15" s="46"/>
    </row>
    <row r="16" spans="2:3" ht="14.25">
      <c r="B16" s="6"/>
      <c r="C16" s="6"/>
    </row>
    <row r="17" spans="2:10" ht="14.25">
      <c r="B17" s="45" t="s">
        <v>68</v>
      </c>
      <c r="C17" s="45"/>
      <c r="D17" s="12">
        <v>44265</v>
      </c>
      <c r="F17" s="11" t="s">
        <v>87</v>
      </c>
      <c r="G17" s="48" t="s">
        <v>181</v>
      </c>
      <c r="H17" s="48"/>
      <c r="I17" s="48"/>
      <c r="J17" s="48"/>
    </row>
    <row r="18" spans="2:10" ht="14.25">
      <c r="B18" s="45" t="s">
        <v>69</v>
      </c>
      <c r="C18" s="45"/>
      <c r="D18" s="12">
        <f>'Operador UN07'!D14</f>
        <v>44439</v>
      </c>
      <c r="F18" s="11" t="s">
        <v>88</v>
      </c>
      <c r="G18" s="48" t="s">
        <v>189</v>
      </c>
      <c r="H18" s="48"/>
      <c r="I18" s="48"/>
      <c r="J18" s="48"/>
    </row>
    <row r="22" ht="14.25">
      <c r="F22" s="19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35"/>
  <sheetViews>
    <sheetView zoomScalePageLayoutView="0" workbookViewId="0" topLeftCell="A2">
      <selection activeCell="B10" sqref="B10:E2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5" width="14.7109375" style="2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64" t="str">
        <f>"DETALLE DEL SERVICIO ("&amp;B5&amp;" - "&amp;C5&amp;")"</f>
        <v>DETALLE DEL SERVICIO (704 - Regreso)</v>
      </c>
      <c r="C2" s="64"/>
      <c r="D2" s="64"/>
      <c r="E2" s="64"/>
      <c r="F2" s="64"/>
      <c r="G2" s="64"/>
      <c r="H2" s="64"/>
    </row>
    <row r="3" ht="9" customHeight="1">
      <c r="B3" s="2"/>
    </row>
    <row r="4" spans="2:8" ht="14.25">
      <c r="B4" s="34" t="s">
        <v>1</v>
      </c>
      <c r="C4" s="34" t="s">
        <v>2</v>
      </c>
      <c r="D4" s="34" t="s">
        <v>3</v>
      </c>
      <c r="E4" s="34" t="s">
        <v>4</v>
      </c>
      <c r="G4" s="1"/>
      <c r="H4" s="1"/>
    </row>
    <row r="5" spans="2:8" ht="14.25">
      <c r="B5" s="7">
        <v>704</v>
      </c>
      <c r="C5" s="7" t="s">
        <v>39</v>
      </c>
      <c r="D5" s="7" t="s">
        <v>140</v>
      </c>
      <c r="E5" s="7" t="s">
        <v>43</v>
      </c>
      <c r="G5" s="1"/>
      <c r="H5" s="1"/>
    </row>
    <row r="6" ht="7.5" customHeight="1">
      <c r="B6" s="35"/>
    </row>
    <row r="7" spans="2:8" ht="14.25">
      <c r="B7" s="45" t="s">
        <v>50</v>
      </c>
      <c r="C7" s="45"/>
      <c r="D7" s="65" t="s">
        <v>142</v>
      </c>
      <c r="E7" s="65"/>
      <c r="F7" s="65"/>
      <c r="G7" s="65"/>
      <c r="H7" s="65"/>
    </row>
    <row r="8" spans="2:8" ht="14.25">
      <c r="B8" s="45" t="s">
        <v>51</v>
      </c>
      <c r="C8" s="45"/>
      <c r="D8" s="65" t="s">
        <v>141</v>
      </c>
      <c r="E8" s="65"/>
      <c r="F8" s="65"/>
      <c r="G8" s="65"/>
      <c r="H8" s="65"/>
    </row>
    <row r="9" ht="15" customHeight="1"/>
    <row r="10" spans="2:8" ht="14.25">
      <c r="B10" s="61" t="s">
        <v>52</v>
      </c>
      <c r="C10" s="61"/>
      <c r="D10" s="61"/>
      <c r="E10" s="61"/>
      <c r="F10" s="1"/>
      <c r="G10" s="62" t="s">
        <v>53</v>
      </c>
      <c r="H10" s="62"/>
    </row>
    <row r="11" spans="2:8" ht="14.25">
      <c r="B11" s="41" t="s">
        <v>54</v>
      </c>
      <c r="C11" s="41" t="s">
        <v>55</v>
      </c>
      <c r="D11" s="63" t="s">
        <v>56</v>
      </c>
      <c r="E11" s="63"/>
      <c r="F11" s="1"/>
      <c r="G11" s="62"/>
      <c r="H11" s="62"/>
    </row>
    <row r="12" spans="2:8" ht="14.25">
      <c r="B12" s="7">
        <v>1</v>
      </c>
      <c r="C12" s="37" t="s">
        <v>151</v>
      </c>
      <c r="D12" s="59" t="s">
        <v>140</v>
      </c>
      <c r="E12" s="59"/>
      <c r="F12" s="36"/>
      <c r="G12" s="60"/>
      <c r="H12" s="60"/>
    </row>
    <row r="13" spans="2:8" ht="14.25">
      <c r="B13" s="7">
        <v>2</v>
      </c>
      <c r="C13" s="37" t="s">
        <v>152</v>
      </c>
      <c r="D13" s="59" t="s">
        <v>140</v>
      </c>
      <c r="E13" s="59"/>
      <c r="F13" s="36"/>
      <c r="G13" s="60"/>
      <c r="H13" s="60"/>
    </row>
    <row r="14" spans="2:8" ht="14.25">
      <c r="B14" s="7">
        <v>3</v>
      </c>
      <c r="C14" s="37" t="s">
        <v>153</v>
      </c>
      <c r="D14" s="59" t="s">
        <v>140</v>
      </c>
      <c r="E14" s="59"/>
      <c r="F14" s="36"/>
      <c r="G14" s="60"/>
      <c r="H14" s="60"/>
    </row>
    <row r="15" spans="2:8" ht="14.25">
      <c r="B15" s="7">
        <v>4</v>
      </c>
      <c r="C15" s="37" t="s">
        <v>154</v>
      </c>
      <c r="D15" s="59" t="s">
        <v>140</v>
      </c>
      <c r="E15" s="59"/>
      <c r="F15" s="36"/>
      <c r="G15" s="60"/>
      <c r="H15" s="60"/>
    </row>
    <row r="16" spans="2:8" ht="14.25">
      <c r="B16" s="7">
        <v>5</v>
      </c>
      <c r="C16" s="37" t="s">
        <v>155</v>
      </c>
      <c r="D16" s="59" t="s">
        <v>140</v>
      </c>
      <c r="E16" s="59"/>
      <c r="F16" s="36"/>
      <c r="G16" s="60"/>
      <c r="H16" s="60"/>
    </row>
    <row r="17" spans="2:8" ht="14.25">
      <c r="B17" s="7">
        <v>6</v>
      </c>
      <c r="C17" s="37" t="s">
        <v>153</v>
      </c>
      <c r="D17" s="59" t="s">
        <v>140</v>
      </c>
      <c r="E17" s="59"/>
      <c r="F17" s="36"/>
      <c r="G17" s="60"/>
      <c r="H17" s="60"/>
    </row>
    <row r="18" spans="2:8" ht="14.25">
      <c r="B18" s="7">
        <v>7</v>
      </c>
      <c r="C18" s="37" t="s">
        <v>156</v>
      </c>
      <c r="D18" s="59" t="s">
        <v>140</v>
      </c>
      <c r="E18" s="59"/>
      <c r="F18" s="36"/>
      <c r="G18" s="60"/>
      <c r="H18" s="60"/>
    </row>
    <row r="19" spans="2:8" ht="14.25">
      <c r="B19" s="7">
        <v>8</v>
      </c>
      <c r="C19" s="37" t="s">
        <v>157</v>
      </c>
      <c r="D19" s="59" t="s">
        <v>140</v>
      </c>
      <c r="E19" s="59"/>
      <c r="F19" s="36"/>
      <c r="G19" s="60"/>
      <c r="H19" s="60"/>
    </row>
    <row r="20" spans="2:8" ht="14.25">
      <c r="B20" s="7">
        <v>9</v>
      </c>
      <c r="C20" s="37" t="s">
        <v>144</v>
      </c>
      <c r="D20" s="59" t="s">
        <v>84</v>
      </c>
      <c r="E20" s="59"/>
      <c r="F20" s="36"/>
      <c r="G20" s="60"/>
      <c r="H20" s="60"/>
    </row>
    <row r="21" spans="2:8" ht="14.25">
      <c r="B21" s="7">
        <v>10</v>
      </c>
      <c r="C21" s="37" t="s">
        <v>108</v>
      </c>
      <c r="D21" s="59" t="s">
        <v>84</v>
      </c>
      <c r="E21" s="59"/>
      <c r="F21" s="36"/>
      <c r="H21" s="1"/>
    </row>
    <row r="22" spans="2:6" ht="14.25">
      <c r="B22" s="7">
        <v>11</v>
      </c>
      <c r="C22" s="37" t="s">
        <v>109</v>
      </c>
      <c r="D22" s="59" t="s">
        <v>84</v>
      </c>
      <c r="E22" s="59"/>
      <c r="F22" s="36"/>
    </row>
    <row r="23" spans="2:8" ht="14.25">
      <c r="B23" s="7">
        <v>12</v>
      </c>
      <c r="C23" s="37" t="s">
        <v>110</v>
      </c>
      <c r="D23" s="59" t="s">
        <v>84</v>
      </c>
      <c r="E23" s="59"/>
      <c r="F23" s="36"/>
      <c r="G23" s="1"/>
      <c r="H23" s="1"/>
    </row>
    <row r="24" spans="2:8" ht="14.25">
      <c r="B24" s="7">
        <v>13</v>
      </c>
      <c r="C24" s="37" t="s">
        <v>111</v>
      </c>
      <c r="D24" s="59" t="s">
        <v>84</v>
      </c>
      <c r="E24" s="59"/>
      <c r="F24" s="36"/>
      <c r="G24" s="1"/>
      <c r="H24" s="1"/>
    </row>
    <row r="25" spans="2:8" ht="14.25">
      <c r="B25" s="7">
        <v>14</v>
      </c>
      <c r="C25" s="37" t="s">
        <v>158</v>
      </c>
      <c r="D25" s="59" t="s">
        <v>84</v>
      </c>
      <c r="E25" s="59"/>
      <c r="F25" s="36"/>
      <c r="G25" s="1"/>
      <c r="H25" s="1"/>
    </row>
    <row r="26" spans="4:8" ht="14.25">
      <c r="D26" s="1"/>
      <c r="E26" s="1"/>
      <c r="F26" s="1"/>
      <c r="G26" s="1"/>
      <c r="H26" s="1"/>
    </row>
    <row r="27" spans="3:8" ht="14.25">
      <c r="C27" s="1"/>
      <c r="D27" s="1"/>
      <c r="E27" s="1"/>
      <c r="F27" s="1"/>
      <c r="G27" s="1"/>
      <c r="H27" s="1"/>
    </row>
    <row r="28" spans="3:7" ht="14.25">
      <c r="C28" s="1"/>
      <c r="D28" s="1"/>
      <c r="E28" s="1"/>
      <c r="F28" s="1"/>
      <c r="G28" s="1"/>
    </row>
    <row r="29" spans="3:7" ht="14.25">
      <c r="C29" s="1"/>
      <c r="D29" s="1"/>
      <c r="E29" s="1"/>
      <c r="F29" s="1"/>
      <c r="G29" s="1"/>
    </row>
    <row r="30" spans="3:7" ht="14.25">
      <c r="C30" s="1"/>
      <c r="D30" s="1"/>
      <c r="E30" s="1"/>
      <c r="F30" s="1"/>
      <c r="G30" s="1"/>
    </row>
    <row r="31" spans="3:7" ht="14.25">
      <c r="C31" s="1"/>
      <c r="D31" s="1"/>
      <c r="E31" s="1"/>
      <c r="F31" s="1"/>
      <c r="G31" s="1"/>
    </row>
    <row r="32" spans="3:8" ht="14.25">
      <c r="C32" s="1"/>
      <c r="D32" s="1"/>
      <c r="E32" s="1"/>
      <c r="F32" s="1"/>
      <c r="G32" s="1"/>
      <c r="H32" s="1"/>
    </row>
    <row r="33" spans="3:8" ht="14.25">
      <c r="C33" s="1"/>
      <c r="D33" s="1"/>
      <c r="E33" s="1"/>
      <c r="F33" s="1"/>
      <c r="G33" s="1"/>
      <c r="H33" s="1"/>
    </row>
    <row r="34" spans="3:8" ht="14.25">
      <c r="C34" s="1"/>
      <c r="D34" s="1"/>
      <c r="E34" s="1"/>
      <c r="F34" s="1"/>
      <c r="G34" s="1"/>
      <c r="H34" s="1"/>
    </row>
    <row r="35" spans="3:8" ht="14.25">
      <c r="C35" s="1"/>
      <c r="D35" s="1"/>
      <c r="E35" s="1"/>
      <c r="F35" s="1"/>
      <c r="G35" s="1"/>
      <c r="H35" s="1"/>
    </row>
  </sheetData>
  <sheetProtection/>
  <mergeCells count="31">
    <mergeCell ref="B10:E10"/>
    <mergeCell ref="G10:H11"/>
    <mergeCell ref="D11:E11"/>
    <mergeCell ref="B2:H2"/>
    <mergeCell ref="B7:C7"/>
    <mergeCell ref="D7:H7"/>
    <mergeCell ref="B8:C8"/>
    <mergeCell ref="D8:H8"/>
    <mergeCell ref="G17:H17"/>
    <mergeCell ref="D12:E12"/>
    <mergeCell ref="G12:H12"/>
    <mergeCell ref="D13:E13"/>
    <mergeCell ref="G13:H13"/>
    <mergeCell ref="D14:E14"/>
    <mergeCell ref="G14:H14"/>
    <mergeCell ref="G18:H18"/>
    <mergeCell ref="D19:E19"/>
    <mergeCell ref="G19:H19"/>
    <mergeCell ref="D20:E20"/>
    <mergeCell ref="G20:H20"/>
    <mergeCell ref="D15:E15"/>
    <mergeCell ref="G15:H15"/>
    <mergeCell ref="D16:E16"/>
    <mergeCell ref="G16:H16"/>
    <mergeCell ref="D17:E17"/>
    <mergeCell ref="D21:E21"/>
    <mergeCell ref="D22:E22"/>
    <mergeCell ref="D23:E23"/>
    <mergeCell ref="D24:E24"/>
    <mergeCell ref="D25:E25"/>
    <mergeCell ref="D18:E18"/>
  </mergeCells>
  <conditionalFormatting sqref="D7:H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1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7109375" style="2" bestFit="1" customWidth="1"/>
    <col min="4" max="4" width="15.8515625" style="2" bestFit="1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(705 - Ida)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705</v>
      </c>
      <c r="C5" s="7" t="s">
        <v>42</v>
      </c>
      <c r="D5" s="7" t="s">
        <v>46</v>
      </c>
      <c r="E5" s="7" t="s">
        <v>204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89</v>
      </c>
      <c r="E7" s="65"/>
      <c r="F7" s="65"/>
      <c r="G7" s="65"/>
    </row>
    <row r="8" spans="2:7" ht="14.25">
      <c r="B8" s="45" t="s">
        <v>51</v>
      </c>
      <c r="C8" s="45"/>
      <c r="D8" s="65" t="s">
        <v>203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39">
        <v>1</v>
      </c>
      <c r="C12" s="43" t="s">
        <v>91</v>
      </c>
      <c r="D12" s="7" t="s">
        <v>84</v>
      </c>
      <c r="E12" s="36"/>
      <c r="F12" s="60"/>
      <c r="G12" s="60"/>
    </row>
    <row r="13" spans="2:7" ht="14.25">
      <c r="B13" s="39">
        <v>2</v>
      </c>
      <c r="C13" s="43" t="s">
        <v>183</v>
      </c>
      <c r="D13" s="7" t="s">
        <v>84</v>
      </c>
      <c r="E13" s="36"/>
      <c r="F13" s="60"/>
      <c r="G13" s="60"/>
    </row>
    <row r="14" spans="2:7" ht="14.25">
      <c r="B14" s="39">
        <v>3</v>
      </c>
      <c r="C14" s="43" t="s">
        <v>92</v>
      </c>
      <c r="D14" s="7" t="s">
        <v>84</v>
      </c>
      <c r="E14" s="36"/>
      <c r="F14" s="60"/>
      <c r="G14" s="60"/>
    </row>
    <row r="15" spans="2:7" ht="14.25">
      <c r="B15" s="39">
        <v>4</v>
      </c>
      <c r="C15" s="43" t="s">
        <v>123</v>
      </c>
      <c r="D15" s="7" t="s">
        <v>84</v>
      </c>
      <c r="E15" s="36"/>
      <c r="F15" s="60"/>
      <c r="G15" s="60"/>
    </row>
    <row r="16" spans="2:7" ht="14.25">
      <c r="B16" s="39">
        <v>5</v>
      </c>
      <c r="C16" s="43" t="s">
        <v>159</v>
      </c>
      <c r="D16" s="7" t="s">
        <v>84</v>
      </c>
      <c r="E16" s="36"/>
      <c r="F16" s="60"/>
      <c r="G16" s="60"/>
    </row>
    <row r="17" spans="2:7" ht="14.25">
      <c r="B17" s="39">
        <v>6</v>
      </c>
      <c r="C17" s="43" t="s">
        <v>160</v>
      </c>
      <c r="D17" s="7" t="s">
        <v>84</v>
      </c>
      <c r="E17" s="36"/>
      <c r="F17" s="38"/>
      <c r="G17" s="38"/>
    </row>
    <row r="18" spans="2:7" ht="14.25">
      <c r="B18" s="39">
        <v>7</v>
      </c>
      <c r="C18" s="43" t="s">
        <v>180</v>
      </c>
      <c r="D18" s="7" t="s">
        <v>84</v>
      </c>
      <c r="E18" s="36"/>
      <c r="F18" s="38"/>
      <c r="G18" s="38"/>
    </row>
    <row r="19" spans="2:7" ht="14.25">
      <c r="B19" s="39">
        <v>8</v>
      </c>
      <c r="C19" s="43" t="s">
        <v>179</v>
      </c>
      <c r="D19" s="7" t="s">
        <v>84</v>
      </c>
      <c r="E19" s="36"/>
      <c r="F19" s="60"/>
      <c r="G19" s="60"/>
    </row>
    <row r="20" spans="2:7" ht="14.25">
      <c r="B20" s="39">
        <v>9</v>
      </c>
      <c r="C20" s="43" t="s">
        <v>161</v>
      </c>
      <c r="D20" s="7" t="s">
        <v>84</v>
      </c>
      <c r="E20" s="36"/>
      <c r="F20" s="60"/>
      <c r="G20" s="60"/>
    </row>
    <row r="21" spans="2:7" ht="14.25">
      <c r="B21" s="39">
        <v>10</v>
      </c>
      <c r="C21" s="43" t="s">
        <v>162</v>
      </c>
      <c r="D21" s="7" t="s">
        <v>84</v>
      </c>
      <c r="E21" s="36"/>
      <c r="F21" s="60"/>
      <c r="G21" s="60"/>
    </row>
    <row r="22" spans="2:7" ht="14.25">
      <c r="B22" s="39">
        <v>11</v>
      </c>
      <c r="C22" s="43" t="s">
        <v>139</v>
      </c>
      <c r="D22" s="7" t="s">
        <v>84</v>
      </c>
      <c r="E22" s="36"/>
      <c r="F22" s="60"/>
      <c r="G22" s="60"/>
    </row>
    <row r="23" spans="2:7" ht="14.25">
      <c r="B23" s="39">
        <v>12</v>
      </c>
      <c r="C23" s="43" t="s">
        <v>124</v>
      </c>
      <c r="D23" s="7" t="s">
        <v>84</v>
      </c>
      <c r="E23" s="36"/>
      <c r="G23" s="1"/>
    </row>
    <row r="24" spans="2:5" ht="14.25">
      <c r="B24" s="39">
        <v>13</v>
      </c>
      <c r="C24" s="43" t="s">
        <v>125</v>
      </c>
      <c r="D24" s="7" t="s">
        <v>84</v>
      </c>
      <c r="E24" s="36"/>
    </row>
    <row r="25" spans="2:7" ht="14.25">
      <c r="B25" s="39">
        <v>14</v>
      </c>
      <c r="C25" s="43" t="s">
        <v>123</v>
      </c>
      <c r="D25" s="7" t="s">
        <v>84</v>
      </c>
      <c r="E25" s="36"/>
      <c r="F25" s="1"/>
      <c r="G25" s="1"/>
    </row>
    <row r="26" spans="2:7" ht="14.25">
      <c r="B26" s="39">
        <v>15</v>
      </c>
      <c r="C26" s="43" t="s">
        <v>126</v>
      </c>
      <c r="D26" s="7" t="s">
        <v>84</v>
      </c>
      <c r="E26" s="36"/>
      <c r="F26" s="1"/>
      <c r="G26" s="1"/>
    </row>
    <row r="27" spans="2:7" ht="14.25">
      <c r="B27" s="39">
        <v>16</v>
      </c>
      <c r="C27" s="43" t="s">
        <v>163</v>
      </c>
      <c r="D27" s="7" t="s">
        <v>84</v>
      </c>
      <c r="E27" s="36"/>
      <c r="F27" s="1"/>
      <c r="G27" s="1"/>
    </row>
    <row r="28" spans="2:7" ht="14.25">
      <c r="B28" s="39">
        <v>17</v>
      </c>
      <c r="C28" s="43" t="s">
        <v>127</v>
      </c>
      <c r="D28" s="7" t="s">
        <v>84</v>
      </c>
      <c r="E28" s="36"/>
      <c r="F28" s="1"/>
      <c r="G28" s="1"/>
    </row>
    <row r="29" spans="2:7" ht="14.25">
      <c r="B29" s="39">
        <v>18</v>
      </c>
      <c r="C29" s="43" t="s">
        <v>128</v>
      </c>
      <c r="D29" s="7" t="s">
        <v>84</v>
      </c>
      <c r="E29" s="36"/>
      <c r="F29" s="1"/>
      <c r="G29" s="1"/>
    </row>
    <row r="30" spans="2:5" ht="14.25">
      <c r="B30" s="39">
        <v>19</v>
      </c>
      <c r="C30" s="43" t="s">
        <v>119</v>
      </c>
      <c r="D30" s="7" t="s">
        <v>84</v>
      </c>
      <c r="E30" s="36"/>
    </row>
    <row r="31" spans="2:5" ht="14.25">
      <c r="B31" s="39">
        <v>20</v>
      </c>
      <c r="C31" s="43" t="s">
        <v>103</v>
      </c>
      <c r="D31" s="7" t="s">
        <v>84</v>
      </c>
      <c r="E31" s="36"/>
    </row>
    <row r="32" spans="2:4" ht="14.25">
      <c r="B32" s="39">
        <v>21</v>
      </c>
      <c r="C32" s="43" t="s">
        <v>104</v>
      </c>
      <c r="D32" s="7" t="s">
        <v>84</v>
      </c>
    </row>
    <row r="33" spans="2:4" ht="14.25">
      <c r="B33" s="39">
        <v>22</v>
      </c>
      <c r="C33" s="42" t="s">
        <v>105</v>
      </c>
      <c r="D33" s="42" t="s">
        <v>84</v>
      </c>
    </row>
    <row r="34" spans="2:7" ht="14.25">
      <c r="B34" s="39">
        <v>23</v>
      </c>
      <c r="C34" s="42" t="s">
        <v>106</v>
      </c>
      <c r="D34" s="42" t="s">
        <v>84</v>
      </c>
      <c r="E34" s="1"/>
      <c r="F34" s="1"/>
      <c r="G34" s="1"/>
    </row>
    <row r="35" spans="2:7" ht="14.25">
      <c r="B35" s="39">
        <v>24</v>
      </c>
      <c r="C35" s="42" t="s">
        <v>107</v>
      </c>
      <c r="D35" s="42" t="s">
        <v>84</v>
      </c>
      <c r="E35" s="1"/>
      <c r="F35" s="1"/>
      <c r="G35" s="1"/>
    </row>
    <row r="36" spans="2:7" ht="14.25">
      <c r="B36" s="39">
        <v>25</v>
      </c>
      <c r="C36" s="42" t="s">
        <v>108</v>
      </c>
      <c r="D36" s="42" t="s">
        <v>84</v>
      </c>
      <c r="E36" s="1"/>
      <c r="F36" s="1"/>
      <c r="G36" s="1"/>
    </row>
    <row r="37" spans="2:7" ht="14.25">
      <c r="B37" s="39">
        <v>26</v>
      </c>
      <c r="C37" s="42" t="s">
        <v>164</v>
      </c>
      <c r="D37" s="42" t="s">
        <v>84</v>
      </c>
      <c r="E37" s="1"/>
      <c r="F37" s="1"/>
      <c r="G37" s="1"/>
    </row>
    <row r="38" spans="2:4" ht="14.25">
      <c r="B38" s="39">
        <v>27</v>
      </c>
      <c r="C38" s="42" t="s">
        <v>165</v>
      </c>
      <c r="D38" s="42" t="s">
        <v>84</v>
      </c>
    </row>
    <row r="39" spans="2:4" ht="14.25">
      <c r="B39" s="39">
        <v>28</v>
      </c>
      <c r="C39" s="42" t="s">
        <v>166</v>
      </c>
      <c r="D39" s="42" t="s">
        <v>84</v>
      </c>
    </row>
    <row r="40" spans="2:4" ht="14.25">
      <c r="B40" s="39">
        <v>29</v>
      </c>
      <c r="C40" s="42" t="s">
        <v>172</v>
      </c>
      <c r="D40" s="42" t="s">
        <v>84</v>
      </c>
    </row>
    <row r="41" spans="2:4" ht="14.25">
      <c r="B41" s="39">
        <v>30</v>
      </c>
      <c r="C41" s="42" t="s">
        <v>171</v>
      </c>
      <c r="D41" s="42" t="s">
        <v>84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20:G20"/>
    <mergeCell ref="F21:G21"/>
    <mergeCell ref="F22:G22"/>
    <mergeCell ref="F12:G12"/>
    <mergeCell ref="F13:G13"/>
    <mergeCell ref="F14:G14"/>
    <mergeCell ref="F15:G15"/>
    <mergeCell ref="F16:G16"/>
    <mergeCell ref="F19:G19"/>
  </mergeCells>
  <conditionalFormatting sqref="D8:G8">
    <cfRule type="expression" priority="8" dxfId="0">
      <formula>D8=""</formula>
    </cfRule>
  </conditionalFormatting>
  <conditionalFormatting sqref="D5">
    <cfRule type="expression" priority="7" dxfId="0">
      <formula>D5=""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E5">
    <cfRule type="expression" priority="4" dxfId="0">
      <formula>E5=""</formula>
    </cfRule>
  </conditionalFormatting>
  <conditionalFormatting sqref="D7:G7">
    <cfRule type="expression" priority="3" dxfId="0">
      <formula>D7=""</formula>
    </cfRule>
  </conditionalFormatting>
  <conditionalFormatting sqref="D33:D34">
    <cfRule type="expression" priority="2" dxfId="223">
      <formula>D33&lt;&gt;""</formula>
    </cfRule>
  </conditionalFormatting>
  <conditionalFormatting sqref="C33:C34">
    <cfRule type="expression" priority="1" dxfId="223">
      <formula>C33&lt;&gt;""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40"/>
  <sheetViews>
    <sheetView zoomScalePageLayoutView="0" workbookViewId="0" topLeftCell="A1">
      <selection activeCell="H27" sqref="H2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7109375" style="2" bestFit="1" customWidth="1"/>
    <col min="4" max="4" width="14.7109375" style="2" customWidth="1"/>
    <col min="5" max="5" width="15.8515625" style="2" bestFit="1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64" t="str">
        <f>"DETALLE DEL SERVICIO ("&amp;B5&amp;" - "&amp;C5&amp;")"</f>
        <v>DETALLE DEL SERVICIO (705 - Regreso)</v>
      </c>
      <c r="C2" s="64"/>
      <c r="D2" s="64"/>
      <c r="E2" s="64"/>
      <c r="F2" s="64"/>
      <c r="G2" s="64"/>
      <c r="H2" s="64"/>
    </row>
    <row r="3" ht="9" customHeight="1">
      <c r="B3" s="2"/>
    </row>
    <row r="4" spans="2:8" ht="14.25">
      <c r="B4" s="34" t="s">
        <v>1</v>
      </c>
      <c r="C4" s="34" t="s">
        <v>2</v>
      </c>
      <c r="D4" s="34" t="s">
        <v>3</v>
      </c>
      <c r="E4" s="34" t="s">
        <v>4</v>
      </c>
      <c r="G4" s="1"/>
      <c r="H4" s="1"/>
    </row>
    <row r="5" spans="2:8" ht="14.25">
      <c r="B5" s="7">
        <v>705</v>
      </c>
      <c r="C5" s="7" t="s">
        <v>39</v>
      </c>
      <c r="D5" s="7" t="s">
        <v>204</v>
      </c>
      <c r="E5" s="7" t="s">
        <v>46</v>
      </c>
      <c r="G5" s="1"/>
      <c r="H5" s="1"/>
    </row>
    <row r="6" ht="7.5" customHeight="1">
      <c r="B6" s="35"/>
    </row>
    <row r="7" spans="2:8" ht="14.25">
      <c r="B7" s="45" t="s">
        <v>50</v>
      </c>
      <c r="C7" s="45"/>
      <c r="D7" s="65" t="s">
        <v>207</v>
      </c>
      <c r="E7" s="65"/>
      <c r="F7" s="65"/>
      <c r="G7" s="65"/>
      <c r="H7" s="65"/>
    </row>
    <row r="8" spans="2:8" ht="14.25">
      <c r="B8" s="45" t="s">
        <v>51</v>
      </c>
      <c r="C8" s="45"/>
      <c r="D8" s="65" t="s">
        <v>89</v>
      </c>
      <c r="E8" s="65"/>
      <c r="F8" s="65"/>
      <c r="G8" s="65"/>
      <c r="H8" s="65"/>
    </row>
    <row r="9" ht="15" customHeight="1"/>
    <row r="10" spans="2:8" ht="14.25">
      <c r="B10" s="61" t="s">
        <v>52</v>
      </c>
      <c r="C10" s="61"/>
      <c r="D10" s="61"/>
      <c r="E10" s="61"/>
      <c r="F10" s="1"/>
      <c r="G10" s="62" t="s">
        <v>53</v>
      </c>
      <c r="H10" s="62"/>
    </row>
    <row r="11" spans="2:8" ht="14.25">
      <c r="B11" s="41" t="s">
        <v>54</v>
      </c>
      <c r="C11" s="41" t="s">
        <v>55</v>
      </c>
      <c r="D11" s="63" t="s">
        <v>56</v>
      </c>
      <c r="E11" s="63"/>
      <c r="F11" s="1"/>
      <c r="G11" s="62"/>
      <c r="H11" s="62"/>
    </row>
    <row r="12" spans="2:8" ht="14.25">
      <c r="B12" s="39">
        <v>1</v>
      </c>
      <c r="C12" s="43" t="s">
        <v>171</v>
      </c>
      <c r="D12" s="59" t="s">
        <v>84</v>
      </c>
      <c r="E12" s="59"/>
      <c r="F12" s="36"/>
      <c r="G12" s="60"/>
      <c r="H12" s="60"/>
    </row>
    <row r="13" spans="2:8" ht="14.25">
      <c r="B13" s="39">
        <v>2</v>
      </c>
      <c r="C13" s="43" t="s">
        <v>205</v>
      </c>
      <c r="D13" s="59" t="s">
        <v>84</v>
      </c>
      <c r="E13" s="59"/>
      <c r="F13" s="36"/>
      <c r="G13" s="60"/>
      <c r="H13" s="60"/>
    </row>
    <row r="14" spans="2:8" ht="14.25">
      <c r="B14" s="39">
        <v>3</v>
      </c>
      <c r="C14" s="43" t="s">
        <v>206</v>
      </c>
      <c r="D14" s="59" t="s">
        <v>84</v>
      </c>
      <c r="E14" s="59"/>
      <c r="F14" s="36"/>
      <c r="G14" s="60"/>
      <c r="H14" s="60"/>
    </row>
    <row r="15" spans="2:8" ht="14.25">
      <c r="B15" s="39">
        <v>4</v>
      </c>
      <c r="C15" s="43" t="s">
        <v>166</v>
      </c>
      <c r="D15" s="59" t="s">
        <v>84</v>
      </c>
      <c r="E15" s="59"/>
      <c r="F15" s="36"/>
      <c r="G15" s="60"/>
      <c r="H15" s="60"/>
    </row>
    <row r="16" spans="2:8" ht="14.25">
      <c r="B16" s="39">
        <v>5</v>
      </c>
      <c r="C16" s="43" t="s">
        <v>165</v>
      </c>
      <c r="D16" s="59" t="s">
        <v>84</v>
      </c>
      <c r="E16" s="59"/>
      <c r="F16" s="36"/>
      <c r="G16" s="60"/>
      <c r="H16" s="60"/>
    </row>
    <row r="17" spans="2:8" ht="14.25">
      <c r="B17" s="39">
        <v>6</v>
      </c>
      <c r="C17" s="43" t="s">
        <v>164</v>
      </c>
      <c r="D17" s="59" t="s">
        <v>84</v>
      </c>
      <c r="E17" s="59"/>
      <c r="F17" s="36"/>
      <c r="G17" s="60"/>
      <c r="H17" s="60"/>
    </row>
    <row r="18" spans="2:8" ht="14.25">
      <c r="B18" s="39">
        <v>7</v>
      </c>
      <c r="C18" s="43" t="s">
        <v>108</v>
      </c>
      <c r="D18" s="59" t="s">
        <v>84</v>
      </c>
      <c r="E18" s="59"/>
      <c r="F18" s="36"/>
      <c r="G18" s="60"/>
      <c r="H18" s="60"/>
    </row>
    <row r="19" spans="2:8" ht="14.25">
      <c r="B19" s="39">
        <v>8</v>
      </c>
      <c r="C19" s="43" t="s">
        <v>107</v>
      </c>
      <c r="D19" s="59" t="s">
        <v>84</v>
      </c>
      <c r="E19" s="59"/>
      <c r="F19" s="36"/>
      <c r="G19" s="60"/>
      <c r="H19" s="60"/>
    </row>
    <row r="20" spans="2:8" ht="14.25">
      <c r="B20" s="39">
        <v>9</v>
      </c>
      <c r="C20" s="43" t="s">
        <v>106</v>
      </c>
      <c r="D20" s="59" t="s">
        <v>84</v>
      </c>
      <c r="E20" s="59"/>
      <c r="F20" s="36"/>
      <c r="G20" s="60"/>
      <c r="H20" s="60"/>
    </row>
    <row r="21" spans="2:8" ht="14.25">
      <c r="B21" s="39">
        <v>10</v>
      </c>
      <c r="C21" s="42" t="s">
        <v>117</v>
      </c>
      <c r="D21" s="59" t="s">
        <v>84</v>
      </c>
      <c r="E21" s="59"/>
      <c r="F21" s="36"/>
      <c r="H21" s="1"/>
    </row>
    <row r="22" spans="2:6" ht="14.25">
      <c r="B22" s="39">
        <v>11</v>
      </c>
      <c r="C22" s="43" t="s">
        <v>118</v>
      </c>
      <c r="D22" s="59" t="s">
        <v>84</v>
      </c>
      <c r="E22" s="59"/>
      <c r="F22" s="36"/>
    </row>
    <row r="23" spans="2:8" ht="14.25">
      <c r="B23" s="39">
        <v>12</v>
      </c>
      <c r="C23" s="43" t="s">
        <v>119</v>
      </c>
      <c r="D23" s="59" t="s">
        <v>84</v>
      </c>
      <c r="E23" s="59"/>
      <c r="F23" s="36"/>
      <c r="G23" s="1"/>
      <c r="H23" s="1"/>
    </row>
    <row r="24" spans="2:8" ht="14.25">
      <c r="B24" s="39">
        <v>13</v>
      </c>
      <c r="C24" s="43" t="s">
        <v>167</v>
      </c>
      <c r="D24" s="59" t="s">
        <v>84</v>
      </c>
      <c r="E24" s="59"/>
      <c r="F24" s="36"/>
      <c r="G24" s="1"/>
      <c r="H24" s="1"/>
    </row>
    <row r="25" spans="2:8" ht="14.25">
      <c r="B25" s="39">
        <v>14</v>
      </c>
      <c r="C25" s="43" t="s">
        <v>128</v>
      </c>
      <c r="D25" s="59" t="s">
        <v>84</v>
      </c>
      <c r="E25" s="59"/>
      <c r="F25" s="36"/>
      <c r="G25" s="1"/>
      <c r="H25" s="1"/>
    </row>
    <row r="26" spans="2:8" ht="14.25">
      <c r="B26" s="39">
        <v>15</v>
      </c>
      <c r="C26" s="43" t="s">
        <v>127</v>
      </c>
      <c r="D26" s="59" t="s">
        <v>84</v>
      </c>
      <c r="E26" s="59"/>
      <c r="F26" s="36"/>
      <c r="G26" s="1"/>
      <c r="H26" s="1"/>
    </row>
    <row r="27" spans="2:8" ht="14.25">
      <c r="B27" s="39">
        <v>16</v>
      </c>
      <c r="C27" s="43" t="s">
        <v>163</v>
      </c>
      <c r="D27" s="59" t="s">
        <v>84</v>
      </c>
      <c r="E27" s="59"/>
      <c r="F27" s="36"/>
      <c r="G27" s="1"/>
      <c r="H27" s="1"/>
    </row>
    <row r="28" spans="2:6" ht="14.25">
      <c r="B28" s="39">
        <v>17</v>
      </c>
      <c r="C28" s="43" t="s">
        <v>126</v>
      </c>
      <c r="D28" s="59" t="s">
        <v>84</v>
      </c>
      <c r="E28" s="59"/>
      <c r="F28" s="36"/>
    </row>
    <row r="29" spans="2:6" ht="14.25">
      <c r="B29" s="39">
        <v>18</v>
      </c>
      <c r="C29" s="43" t="s">
        <v>124</v>
      </c>
      <c r="D29" s="59" t="s">
        <v>84</v>
      </c>
      <c r="E29" s="59"/>
      <c r="F29" s="36"/>
    </row>
    <row r="30" spans="2:6" ht="14.25">
      <c r="B30" s="39">
        <v>19</v>
      </c>
      <c r="C30" s="43" t="s">
        <v>139</v>
      </c>
      <c r="D30" s="59" t="s">
        <v>84</v>
      </c>
      <c r="E30" s="59"/>
      <c r="F30" s="36"/>
    </row>
    <row r="31" spans="2:6" ht="14.25">
      <c r="B31" s="39">
        <v>20</v>
      </c>
      <c r="C31" s="43" t="s">
        <v>162</v>
      </c>
      <c r="D31" s="59" t="s">
        <v>84</v>
      </c>
      <c r="E31" s="59"/>
      <c r="F31" s="36"/>
    </row>
    <row r="32" spans="2:5" ht="14.25">
      <c r="B32" s="39">
        <v>21</v>
      </c>
      <c r="C32" s="43" t="s">
        <v>161</v>
      </c>
      <c r="D32" s="59" t="s">
        <v>84</v>
      </c>
      <c r="E32" s="59"/>
    </row>
    <row r="33" spans="2:5" ht="14.25">
      <c r="B33" s="39">
        <v>22</v>
      </c>
      <c r="C33" s="43" t="s">
        <v>179</v>
      </c>
      <c r="D33" s="59" t="s">
        <v>84</v>
      </c>
      <c r="E33" s="59"/>
    </row>
    <row r="34" spans="2:8" ht="14.25">
      <c r="B34" s="39">
        <v>23</v>
      </c>
      <c r="C34" s="43" t="s">
        <v>180</v>
      </c>
      <c r="D34" s="59" t="s">
        <v>84</v>
      </c>
      <c r="E34" s="59"/>
      <c r="F34" s="1"/>
      <c r="G34" s="1"/>
      <c r="H34" s="1"/>
    </row>
    <row r="35" spans="2:8" ht="14.25">
      <c r="B35" s="39">
        <v>24</v>
      </c>
      <c r="C35" s="43" t="s">
        <v>160</v>
      </c>
      <c r="D35" s="59" t="s">
        <v>84</v>
      </c>
      <c r="E35" s="59"/>
      <c r="F35" s="1"/>
      <c r="G35" s="1"/>
      <c r="H35" s="1"/>
    </row>
    <row r="36" spans="2:8" ht="14.25">
      <c r="B36" s="39">
        <v>25</v>
      </c>
      <c r="C36" s="42" t="s">
        <v>159</v>
      </c>
      <c r="D36" s="59" t="s">
        <v>84</v>
      </c>
      <c r="E36" s="59"/>
      <c r="F36" s="1"/>
      <c r="G36" s="1"/>
      <c r="H36" s="1"/>
    </row>
    <row r="37" spans="2:8" ht="14.25">
      <c r="B37" s="39">
        <v>26</v>
      </c>
      <c r="C37" s="42" t="s">
        <v>123</v>
      </c>
      <c r="D37" s="59" t="s">
        <v>84</v>
      </c>
      <c r="E37" s="59"/>
      <c r="F37" s="1"/>
      <c r="G37" s="1"/>
      <c r="H37" s="1"/>
    </row>
    <row r="38" spans="2:5" ht="14.25">
      <c r="B38" s="39">
        <v>27</v>
      </c>
      <c r="C38" s="42" t="s">
        <v>92</v>
      </c>
      <c r="D38" s="59" t="s">
        <v>84</v>
      </c>
      <c r="E38" s="59"/>
    </row>
    <row r="39" spans="2:5" ht="14.25">
      <c r="B39" s="39">
        <v>28</v>
      </c>
      <c r="C39" s="42" t="s">
        <v>183</v>
      </c>
      <c r="D39" s="59" t="s">
        <v>84</v>
      </c>
      <c r="E39" s="59"/>
    </row>
    <row r="40" spans="2:5" ht="14.25">
      <c r="B40" s="39">
        <v>29</v>
      </c>
      <c r="C40" s="42" t="s">
        <v>91</v>
      </c>
      <c r="D40" s="59" t="s">
        <v>84</v>
      </c>
      <c r="E40" s="59"/>
    </row>
  </sheetData>
  <sheetProtection/>
  <mergeCells count="46">
    <mergeCell ref="D38:E38"/>
    <mergeCell ref="D39:E39"/>
    <mergeCell ref="D40:E40"/>
    <mergeCell ref="B10:E10"/>
    <mergeCell ref="G10:H11"/>
    <mergeCell ref="D11:E11"/>
    <mergeCell ref="D13:E13"/>
    <mergeCell ref="G13:H13"/>
    <mergeCell ref="D14:E14"/>
    <mergeCell ref="G14:H14"/>
    <mergeCell ref="B2:H2"/>
    <mergeCell ref="B7:C7"/>
    <mergeCell ref="D7:H7"/>
    <mergeCell ref="B8:C8"/>
    <mergeCell ref="D8:H8"/>
    <mergeCell ref="D12:E12"/>
    <mergeCell ref="G12:H12"/>
    <mergeCell ref="D23:E23"/>
    <mergeCell ref="D24:E24"/>
    <mergeCell ref="D25:E25"/>
    <mergeCell ref="D15:E15"/>
    <mergeCell ref="G15:H15"/>
    <mergeCell ref="D16:E16"/>
    <mergeCell ref="G16:H16"/>
    <mergeCell ref="D17:E17"/>
    <mergeCell ref="G17:H17"/>
    <mergeCell ref="D36:E36"/>
    <mergeCell ref="D26:E26"/>
    <mergeCell ref="D18:E18"/>
    <mergeCell ref="G18:H18"/>
    <mergeCell ref="D19:E19"/>
    <mergeCell ref="G19:H19"/>
    <mergeCell ref="D20:E20"/>
    <mergeCell ref="G20:H20"/>
    <mergeCell ref="D21:E21"/>
    <mergeCell ref="D22:E22"/>
    <mergeCell ref="D37:E37"/>
    <mergeCell ref="D35:E35"/>
    <mergeCell ref="D27:E27"/>
    <mergeCell ref="D28:E28"/>
    <mergeCell ref="D29:E29"/>
    <mergeCell ref="D32:E32"/>
    <mergeCell ref="D33:E33"/>
    <mergeCell ref="D34:E34"/>
    <mergeCell ref="D30:E30"/>
    <mergeCell ref="D31:E31"/>
  </mergeCells>
  <conditionalFormatting sqref="D7:H8">
    <cfRule type="expression" priority="7" dxfId="0">
      <formula>D7=""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32:E33 D37:E40">
    <cfRule type="expression" priority="2" dxfId="223">
      <formula>D32&lt;&gt;""</formula>
    </cfRule>
  </conditionalFormatting>
  <conditionalFormatting sqref="C36:C37">
    <cfRule type="expression" priority="1" dxfId="223">
      <formula>C36&lt;&gt;""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28"/>
  <sheetViews>
    <sheetView zoomScalePageLayoutView="0" workbookViewId="0" topLeftCell="A3">
      <selection activeCell="E5" sqref="E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421875" style="2" bestFit="1" customWidth="1"/>
    <col min="4" max="4" width="14.7109375" style="2" customWidth="1"/>
    <col min="5" max="5" width="15.14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(706 - Ida)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706</v>
      </c>
      <c r="C5" s="7" t="s">
        <v>42</v>
      </c>
      <c r="D5" s="7" t="s">
        <v>168</v>
      </c>
      <c r="E5" s="7" t="s">
        <v>201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6" t="s">
        <v>191</v>
      </c>
      <c r="E7" s="67"/>
      <c r="F7" s="67"/>
      <c r="G7" s="68"/>
    </row>
    <row r="8" spans="2:7" ht="14.25">
      <c r="B8" s="45" t="s">
        <v>51</v>
      </c>
      <c r="C8" s="45"/>
      <c r="D8" s="65" t="s">
        <v>202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7">
        <v>1</v>
      </c>
      <c r="C12" s="37" t="s">
        <v>136</v>
      </c>
      <c r="D12" s="7" t="s">
        <v>84</v>
      </c>
      <c r="E12" s="36"/>
      <c r="F12" s="60"/>
      <c r="G12" s="60"/>
    </row>
    <row r="13" spans="2:7" ht="14.25">
      <c r="B13" s="7">
        <v>2</v>
      </c>
      <c r="C13" s="37" t="s">
        <v>137</v>
      </c>
      <c r="D13" s="7" t="s">
        <v>84</v>
      </c>
      <c r="E13" s="36"/>
      <c r="F13" s="60"/>
      <c r="G13" s="60"/>
    </row>
    <row r="14" spans="2:7" ht="14.25">
      <c r="B14" s="7">
        <v>3</v>
      </c>
      <c r="C14" s="37" t="s">
        <v>136</v>
      </c>
      <c r="D14" s="7" t="s">
        <v>84</v>
      </c>
      <c r="E14" s="36"/>
      <c r="F14" s="60"/>
      <c r="G14" s="60"/>
    </row>
    <row r="15" spans="2:7" ht="14.25">
      <c r="B15" s="7">
        <v>4</v>
      </c>
      <c r="C15" s="37" t="s">
        <v>109</v>
      </c>
      <c r="D15" s="7" t="s">
        <v>84</v>
      </c>
      <c r="E15" s="36"/>
      <c r="F15" s="60"/>
      <c r="G15" s="60"/>
    </row>
    <row r="16" spans="2:7" ht="14.25">
      <c r="B16" s="7">
        <v>5</v>
      </c>
      <c r="C16" s="37" t="s">
        <v>108</v>
      </c>
      <c r="D16" s="7" t="s">
        <v>84</v>
      </c>
      <c r="E16" s="36"/>
      <c r="F16" s="60"/>
      <c r="G16" s="60"/>
    </row>
    <row r="17" spans="2:7" ht="14.25">
      <c r="B17" s="7">
        <v>6</v>
      </c>
      <c r="C17" s="37" t="s">
        <v>107</v>
      </c>
      <c r="D17" s="7" t="s">
        <v>84</v>
      </c>
      <c r="E17" s="36"/>
      <c r="F17" s="60"/>
      <c r="G17" s="60"/>
    </row>
    <row r="18" spans="2:7" ht="14.25">
      <c r="B18" s="7">
        <v>7</v>
      </c>
      <c r="C18" s="37" t="s">
        <v>106</v>
      </c>
      <c r="D18" s="7" t="s">
        <v>84</v>
      </c>
      <c r="E18" s="36"/>
      <c r="F18" s="60"/>
      <c r="G18" s="60"/>
    </row>
    <row r="19" spans="2:7" ht="14.25">
      <c r="B19" s="7">
        <v>8</v>
      </c>
      <c r="C19" s="37" t="s">
        <v>117</v>
      </c>
      <c r="D19" s="7" t="s">
        <v>84</v>
      </c>
      <c r="E19" s="36"/>
      <c r="F19" s="60"/>
      <c r="G19" s="60"/>
    </row>
    <row r="20" spans="2:7" ht="14.25">
      <c r="B20" s="7">
        <v>9</v>
      </c>
      <c r="C20" s="37" t="s">
        <v>118</v>
      </c>
      <c r="D20" s="7" t="s">
        <v>84</v>
      </c>
      <c r="E20" s="36"/>
      <c r="F20" s="60"/>
      <c r="G20" s="60"/>
    </row>
    <row r="21" spans="2:7" ht="14.25">
      <c r="B21" s="7">
        <v>10</v>
      </c>
      <c r="C21" s="37" t="s">
        <v>119</v>
      </c>
      <c r="D21" s="7" t="s">
        <v>84</v>
      </c>
      <c r="E21" s="36"/>
      <c r="G21" s="1"/>
    </row>
    <row r="22" ht="14.25">
      <c r="B22" s="2"/>
    </row>
    <row r="23" ht="14.25">
      <c r="B23" s="2"/>
    </row>
    <row r="24" ht="14.25">
      <c r="B24" s="2"/>
    </row>
    <row r="25" spans="2:7" ht="14.25">
      <c r="B25" s="2"/>
      <c r="G25" s="1"/>
    </row>
    <row r="26" spans="3:7" ht="14.25">
      <c r="C26" s="1"/>
      <c r="D26" s="1"/>
      <c r="E26" s="1"/>
      <c r="F26" s="1"/>
      <c r="G26" s="1"/>
    </row>
    <row r="27" spans="3:7" ht="14.25">
      <c r="C27" s="1"/>
      <c r="D27" s="1"/>
      <c r="E27" s="1"/>
      <c r="F27" s="1"/>
      <c r="G27" s="1"/>
    </row>
    <row r="28" spans="3:7" ht="14.25">
      <c r="C28" s="1"/>
      <c r="D28" s="1"/>
      <c r="E28" s="1"/>
      <c r="F28" s="1"/>
      <c r="G28" s="1"/>
    </row>
  </sheetData>
  <sheetProtection/>
  <mergeCells count="16">
    <mergeCell ref="B10:D10"/>
    <mergeCell ref="F10:G11"/>
    <mergeCell ref="B2:G2"/>
    <mergeCell ref="B7:C7"/>
    <mergeCell ref="B8:C8"/>
    <mergeCell ref="D8:G8"/>
    <mergeCell ref="D7:G7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8:G8">
    <cfRule type="expression" priority="6" dxfId="0">
      <formula>D8=""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34"/>
  <sheetViews>
    <sheetView zoomScalePageLayoutView="0" workbookViewId="0" topLeftCell="A1">
      <selection activeCell="F33" sqref="F3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42187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(706 - Regreso)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706</v>
      </c>
      <c r="C5" s="7" t="s">
        <v>39</v>
      </c>
      <c r="D5" s="7" t="s">
        <v>201</v>
      </c>
      <c r="E5" s="7" t="s">
        <v>168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202</v>
      </c>
      <c r="E7" s="65"/>
      <c r="F7" s="65"/>
      <c r="G7" s="65"/>
    </row>
    <row r="8" spans="2:7" ht="14.25">
      <c r="B8" s="45" t="s">
        <v>51</v>
      </c>
      <c r="C8" s="45"/>
      <c r="D8" s="65" t="s">
        <v>191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7">
        <v>1</v>
      </c>
      <c r="C12" s="37" t="s">
        <v>119</v>
      </c>
      <c r="D12" s="7" t="s">
        <v>84</v>
      </c>
      <c r="E12" s="36"/>
      <c r="F12" s="60"/>
      <c r="G12" s="60"/>
    </row>
    <row r="13" spans="2:7" ht="14.25">
      <c r="B13" s="7">
        <v>2</v>
      </c>
      <c r="C13" s="37" t="s">
        <v>103</v>
      </c>
      <c r="D13" s="7" t="s">
        <v>84</v>
      </c>
      <c r="E13" s="36"/>
      <c r="F13" s="60"/>
      <c r="G13" s="60"/>
    </row>
    <row r="14" spans="2:7" ht="14.25">
      <c r="B14" s="7">
        <v>3</v>
      </c>
      <c r="C14" s="37" t="s">
        <v>104</v>
      </c>
      <c r="D14" s="7" t="s">
        <v>84</v>
      </c>
      <c r="E14" s="36"/>
      <c r="F14" s="60"/>
      <c r="G14" s="60"/>
    </row>
    <row r="15" spans="2:7" ht="14.25">
      <c r="B15" s="7">
        <v>4</v>
      </c>
      <c r="C15" s="37" t="s">
        <v>105</v>
      </c>
      <c r="D15" s="7" t="s">
        <v>84</v>
      </c>
      <c r="E15" s="36"/>
      <c r="F15" s="60"/>
      <c r="G15" s="60"/>
    </row>
    <row r="16" spans="2:7" ht="14.25">
      <c r="B16" s="7">
        <v>5</v>
      </c>
      <c r="C16" s="37" t="s">
        <v>106</v>
      </c>
      <c r="D16" s="7" t="s">
        <v>84</v>
      </c>
      <c r="E16" s="36"/>
      <c r="F16" s="60"/>
      <c r="G16" s="60"/>
    </row>
    <row r="17" spans="2:7" ht="14.25">
      <c r="B17" s="7">
        <v>6</v>
      </c>
      <c r="C17" s="37" t="s">
        <v>107</v>
      </c>
      <c r="D17" s="7" t="s">
        <v>84</v>
      </c>
      <c r="E17" s="36"/>
      <c r="F17" s="60"/>
      <c r="G17" s="60"/>
    </row>
    <row r="18" spans="2:7" ht="14.25">
      <c r="B18" s="7">
        <v>7</v>
      </c>
      <c r="C18" s="37" t="s">
        <v>108</v>
      </c>
      <c r="D18" s="7" t="s">
        <v>84</v>
      </c>
      <c r="E18" s="36"/>
      <c r="F18" s="60"/>
      <c r="G18" s="60"/>
    </row>
    <row r="19" spans="2:7" ht="14.25">
      <c r="B19" s="7">
        <v>8</v>
      </c>
      <c r="C19" s="37" t="s">
        <v>109</v>
      </c>
      <c r="D19" s="7" t="s">
        <v>84</v>
      </c>
      <c r="E19" s="36"/>
      <c r="F19" s="60"/>
      <c r="G19" s="60"/>
    </row>
    <row r="20" spans="2:7" ht="14.25">
      <c r="B20" s="7">
        <v>9</v>
      </c>
      <c r="C20" s="37" t="s">
        <v>136</v>
      </c>
      <c r="D20" s="7" t="s">
        <v>84</v>
      </c>
      <c r="E20" s="36"/>
      <c r="G20" s="1"/>
    </row>
    <row r="21" spans="2:5" ht="14.25">
      <c r="B21" s="7">
        <v>10</v>
      </c>
      <c r="C21" s="37" t="s">
        <v>137</v>
      </c>
      <c r="D21" s="7" t="s">
        <v>84</v>
      </c>
      <c r="E21" s="36"/>
    </row>
    <row r="22" spans="2:7" ht="14.25">
      <c r="B22" s="7">
        <v>11</v>
      </c>
      <c r="C22" s="37" t="s">
        <v>136</v>
      </c>
      <c r="D22" s="7" t="s">
        <v>84</v>
      </c>
      <c r="E22" s="36"/>
      <c r="F22" s="1"/>
      <c r="G22" s="1"/>
    </row>
    <row r="23" spans="3:7" ht="14.25">
      <c r="C23" s="1"/>
      <c r="D23" s="1"/>
      <c r="E23" s="36"/>
      <c r="F23" s="1"/>
      <c r="G23" s="1"/>
    </row>
    <row r="24" spans="3:7" ht="14.25">
      <c r="C24" s="1"/>
      <c r="D24" s="1"/>
      <c r="E24" s="36"/>
      <c r="F24" s="1"/>
      <c r="G24" s="1"/>
    </row>
    <row r="25" spans="5:7" ht="14.25">
      <c r="E25" s="36"/>
      <c r="F25" s="1"/>
      <c r="G25" s="1"/>
    </row>
    <row r="26" spans="5:7" ht="14.25">
      <c r="E26" s="36"/>
      <c r="F26" s="1"/>
      <c r="G26" s="1"/>
    </row>
    <row r="27" ht="14.25">
      <c r="E27" s="36"/>
    </row>
    <row r="28" spans="5:6" ht="14.25">
      <c r="E28" s="1"/>
      <c r="F28" s="1"/>
    </row>
    <row r="29" spans="5:6" ht="14.25">
      <c r="E29" s="1"/>
      <c r="F29" s="1"/>
    </row>
    <row r="30" spans="5:6" ht="14.25">
      <c r="E30" s="1"/>
      <c r="F30" s="1"/>
    </row>
    <row r="31" spans="5:7" ht="14.25">
      <c r="E31" s="1"/>
      <c r="F31" s="1"/>
      <c r="G31" s="1"/>
    </row>
    <row r="32" spans="5:7" ht="14.25">
      <c r="E32" s="1"/>
      <c r="F32" s="1"/>
      <c r="G32" s="1"/>
    </row>
    <row r="33" spans="5:7" ht="14.25">
      <c r="E33" s="1"/>
      <c r="F33" s="1"/>
      <c r="G33" s="1"/>
    </row>
    <row r="34" spans="5:7" ht="14.25">
      <c r="E34" s="1"/>
      <c r="F34" s="1"/>
      <c r="G34" s="1"/>
    </row>
  </sheetData>
  <sheetProtection/>
  <mergeCells count="15">
    <mergeCell ref="B10:D10"/>
    <mergeCell ref="F10:G11"/>
    <mergeCell ref="B2:G2"/>
    <mergeCell ref="B7:C7"/>
    <mergeCell ref="D7:G7"/>
    <mergeCell ref="B8:C8"/>
    <mergeCell ref="D8:G8"/>
    <mergeCell ref="F17:G17"/>
    <mergeCell ref="F18:G18"/>
    <mergeCell ref="F19:G19"/>
    <mergeCell ref="F12:G12"/>
    <mergeCell ref="F13:G13"/>
    <mergeCell ref="F14:G14"/>
    <mergeCell ref="F15:G15"/>
    <mergeCell ref="F16:G16"/>
  </mergeCells>
  <conditionalFormatting sqref="D5">
    <cfRule type="expression" priority="7" dxfId="0">
      <formula>D5=""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E5">
    <cfRule type="expression" priority="4" dxfId="0">
      <formula>E5=""</formula>
    </cfRule>
  </conditionalFormatting>
  <conditionalFormatting sqref="D7:G7">
    <cfRule type="expression" priority="3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G42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60.710937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(708 - Ida)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708</v>
      </c>
      <c r="C5" s="7" t="s">
        <v>42</v>
      </c>
      <c r="D5" s="7" t="s">
        <v>40</v>
      </c>
      <c r="E5" s="7" t="s">
        <v>204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169</v>
      </c>
      <c r="E7" s="65"/>
      <c r="F7" s="65"/>
      <c r="G7" s="65"/>
    </row>
    <row r="8" spans="2:7" ht="14.25">
      <c r="B8" s="45" t="s">
        <v>51</v>
      </c>
      <c r="C8" s="45"/>
      <c r="D8" s="65" t="s">
        <v>207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1:7" ht="14.25">
      <c r="A12" s="1" t="s">
        <v>176</v>
      </c>
      <c r="B12" s="39">
        <v>1</v>
      </c>
      <c r="C12" s="42" t="s">
        <v>91</v>
      </c>
      <c r="D12" s="40" t="s">
        <v>84</v>
      </c>
      <c r="E12" s="36"/>
      <c r="F12" s="60"/>
      <c r="G12" s="60"/>
    </row>
    <row r="13" spans="2:7" ht="14.25">
      <c r="B13" s="39">
        <v>2</v>
      </c>
      <c r="C13" s="42" t="s">
        <v>183</v>
      </c>
      <c r="D13" s="40" t="s">
        <v>84</v>
      </c>
      <c r="E13" s="36"/>
      <c r="F13" s="60"/>
      <c r="G13" s="60"/>
    </row>
    <row r="14" spans="2:7" ht="14.25">
      <c r="B14" s="39">
        <v>3</v>
      </c>
      <c r="C14" s="42" t="s">
        <v>92</v>
      </c>
      <c r="D14" s="40" t="s">
        <v>84</v>
      </c>
      <c r="E14" s="36"/>
      <c r="F14" s="60"/>
      <c r="G14" s="60"/>
    </row>
    <row r="15" spans="2:7" ht="14.25">
      <c r="B15" s="39">
        <v>4</v>
      </c>
      <c r="C15" s="42" t="s">
        <v>123</v>
      </c>
      <c r="D15" s="40" t="s">
        <v>84</v>
      </c>
      <c r="E15" s="36"/>
      <c r="F15" s="60"/>
      <c r="G15" s="60"/>
    </row>
    <row r="16" spans="2:7" ht="14.25">
      <c r="B16" s="39">
        <v>5</v>
      </c>
      <c r="C16" s="42" t="s">
        <v>159</v>
      </c>
      <c r="D16" s="40" t="s">
        <v>84</v>
      </c>
      <c r="E16" s="36"/>
      <c r="F16" s="60"/>
      <c r="G16" s="60"/>
    </row>
    <row r="17" spans="2:7" ht="14.25">
      <c r="B17" s="39">
        <v>6</v>
      </c>
      <c r="C17" s="42" t="s">
        <v>160</v>
      </c>
      <c r="D17" s="40" t="s">
        <v>84</v>
      </c>
      <c r="E17" s="36"/>
      <c r="F17" s="60"/>
      <c r="G17" s="60"/>
    </row>
    <row r="18" spans="2:7" ht="14.25">
      <c r="B18" s="39">
        <v>7</v>
      </c>
      <c r="C18" s="42" t="s">
        <v>180</v>
      </c>
      <c r="D18" s="40" t="s">
        <v>84</v>
      </c>
      <c r="E18" s="36"/>
      <c r="F18" s="60"/>
      <c r="G18" s="60"/>
    </row>
    <row r="19" spans="2:7" ht="14.25">
      <c r="B19" s="39">
        <v>8</v>
      </c>
      <c r="C19" s="42" t="s">
        <v>179</v>
      </c>
      <c r="D19" s="40" t="s">
        <v>84</v>
      </c>
      <c r="E19" s="36"/>
      <c r="F19" s="60"/>
      <c r="G19" s="60"/>
    </row>
    <row r="20" spans="2:7" ht="14.25">
      <c r="B20" s="39">
        <v>9</v>
      </c>
      <c r="C20" s="42" t="s">
        <v>161</v>
      </c>
      <c r="D20" s="40" t="s">
        <v>84</v>
      </c>
      <c r="E20" s="36"/>
      <c r="F20" s="60"/>
      <c r="G20" s="60"/>
    </row>
    <row r="21" spans="2:7" ht="14.25">
      <c r="B21" s="39">
        <v>10</v>
      </c>
      <c r="C21" s="42" t="s">
        <v>162</v>
      </c>
      <c r="D21" s="40" t="s">
        <v>84</v>
      </c>
      <c r="E21" s="36"/>
      <c r="G21" s="1"/>
    </row>
    <row r="22" spans="2:5" ht="14.25">
      <c r="B22" s="39">
        <v>11</v>
      </c>
      <c r="C22" s="42" t="s">
        <v>139</v>
      </c>
      <c r="D22" s="40" t="s">
        <v>84</v>
      </c>
      <c r="E22" s="36"/>
    </row>
    <row r="23" spans="2:7" ht="14.25">
      <c r="B23" s="39">
        <v>12</v>
      </c>
      <c r="C23" s="42" t="s">
        <v>124</v>
      </c>
      <c r="D23" s="40" t="s">
        <v>84</v>
      </c>
      <c r="E23" s="36"/>
      <c r="F23" s="1"/>
      <c r="G23" s="1"/>
    </row>
    <row r="24" spans="2:7" ht="14.25">
      <c r="B24" s="39">
        <v>13</v>
      </c>
      <c r="C24" s="42" t="s">
        <v>125</v>
      </c>
      <c r="D24" s="40" t="s">
        <v>84</v>
      </c>
      <c r="E24" s="36"/>
      <c r="F24" s="1"/>
      <c r="G24" s="1"/>
    </row>
    <row r="25" spans="2:7" ht="14.25">
      <c r="B25" s="39">
        <v>14</v>
      </c>
      <c r="C25" s="42" t="s">
        <v>123</v>
      </c>
      <c r="D25" s="40" t="s">
        <v>84</v>
      </c>
      <c r="E25" s="36"/>
      <c r="F25" s="1"/>
      <c r="G25" s="1"/>
    </row>
    <row r="26" spans="2:7" ht="14.25">
      <c r="B26" s="39">
        <v>15</v>
      </c>
      <c r="C26" s="42" t="s">
        <v>126</v>
      </c>
      <c r="D26" s="40" t="s">
        <v>84</v>
      </c>
      <c r="E26" s="36"/>
      <c r="F26" s="1"/>
      <c r="G26" s="1"/>
    </row>
    <row r="27" spans="2:7" ht="14.25">
      <c r="B27" s="39">
        <v>16</v>
      </c>
      <c r="C27" s="42" t="s">
        <v>163</v>
      </c>
      <c r="D27" s="40" t="s">
        <v>84</v>
      </c>
      <c r="E27" s="36"/>
      <c r="F27" s="1"/>
      <c r="G27" s="1"/>
    </row>
    <row r="28" spans="2:5" ht="14.25">
      <c r="B28" s="39">
        <v>17</v>
      </c>
      <c r="C28" s="42" t="s">
        <v>127</v>
      </c>
      <c r="D28" s="40" t="s">
        <v>84</v>
      </c>
      <c r="E28" s="36"/>
    </row>
    <row r="29" spans="2:5" ht="14.25">
      <c r="B29" s="39">
        <v>18</v>
      </c>
      <c r="C29" s="42" t="s">
        <v>128</v>
      </c>
      <c r="D29" s="40" t="s">
        <v>84</v>
      </c>
      <c r="E29" s="36"/>
    </row>
    <row r="30" spans="2:4" ht="14.25">
      <c r="B30" s="39">
        <v>19</v>
      </c>
      <c r="C30" s="42" t="s">
        <v>170</v>
      </c>
      <c r="D30" s="40" t="s">
        <v>84</v>
      </c>
    </row>
    <row r="31" spans="2:4" ht="14.25">
      <c r="B31" s="39">
        <v>20</v>
      </c>
      <c r="C31" s="42" t="s">
        <v>103</v>
      </c>
      <c r="D31" s="40" t="s">
        <v>84</v>
      </c>
    </row>
    <row r="32" spans="2:7" ht="14.25">
      <c r="B32" s="39">
        <v>21</v>
      </c>
      <c r="C32" s="42" t="s">
        <v>104</v>
      </c>
      <c r="D32" s="40" t="s">
        <v>84</v>
      </c>
      <c r="E32" s="1"/>
      <c r="F32" s="1"/>
      <c r="G32" s="1"/>
    </row>
    <row r="33" spans="2:7" ht="14.25">
      <c r="B33" s="39">
        <v>22</v>
      </c>
      <c r="C33" s="42" t="s">
        <v>105</v>
      </c>
      <c r="D33" s="40" t="s">
        <v>84</v>
      </c>
      <c r="E33" s="1"/>
      <c r="F33" s="1"/>
      <c r="G33" s="1"/>
    </row>
    <row r="34" spans="2:7" ht="14.25">
      <c r="B34" s="39">
        <v>23</v>
      </c>
      <c r="C34" s="42" t="s">
        <v>106</v>
      </c>
      <c r="D34" s="40" t="s">
        <v>84</v>
      </c>
      <c r="E34" s="1"/>
      <c r="F34" s="1"/>
      <c r="G34" s="1"/>
    </row>
    <row r="35" spans="2:4" ht="14.25">
      <c r="B35" s="39">
        <v>24</v>
      </c>
      <c r="C35" s="42" t="s">
        <v>107</v>
      </c>
      <c r="D35" s="40" t="s">
        <v>84</v>
      </c>
    </row>
    <row r="36" spans="2:5" ht="14.25">
      <c r="B36" s="39">
        <v>25</v>
      </c>
      <c r="C36" s="42" t="s">
        <v>108</v>
      </c>
      <c r="D36" s="40" t="s">
        <v>84</v>
      </c>
      <c r="E36" s="1"/>
    </row>
    <row r="37" spans="2:5" ht="14.25">
      <c r="B37" s="39">
        <v>26</v>
      </c>
      <c r="C37" s="42" t="s">
        <v>164</v>
      </c>
      <c r="D37" s="40" t="s">
        <v>84</v>
      </c>
      <c r="E37" s="1"/>
    </row>
    <row r="38" spans="2:4" ht="14.25">
      <c r="B38" s="39">
        <v>27</v>
      </c>
      <c r="C38" s="42" t="s">
        <v>165</v>
      </c>
      <c r="D38" s="40" t="s">
        <v>84</v>
      </c>
    </row>
    <row r="39" spans="2:4" ht="14.25">
      <c r="B39" s="39">
        <v>28</v>
      </c>
      <c r="C39" s="42" t="s">
        <v>166</v>
      </c>
      <c r="D39" s="40" t="s">
        <v>84</v>
      </c>
    </row>
    <row r="40" spans="2:4" ht="14.25">
      <c r="B40" s="39">
        <v>29</v>
      </c>
      <c r="C40" s="42" t="s">
        <v>172</v>
      </c>
      <c r="D40" s="40" t="s">
        <v>84</v>
      </c>
    </row>
    <row r="41" spans="2:4" ht="14.25">
      <c r="B41" s="39">
        <v>30</v>
      </c>
      <c r="C41" s="42" t="s">
        <v>171</v>
      </c>
      <c r="D41" s="40" t="s">
        <v>84</v>
      </c>
    </row>
    <row r="42" ht="14.25">
      <c r="C42" s="1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0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4.00390625" style="2" bestFit="1" customWidth="1"/>
    <col min="4" max="4" width="14.7109375" style="2" customWidth="1"/>
    <col min="5" max="5" width="12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(708 - Regreso)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708</v>
      </c>
      <c r="C5" s="7" t="s">
        <v>39</v>
      </c>
      <c r="D5" s="7" t="s">
        <v>204</v>
      </c>
      <c r="E5" s="7" t="s">
        <v>182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207</v>
      </c>
      <c r="E7" s="65"/>
      <c r="F7" s="65"/>
      <c r="G7" s="65"/>
    </row>
    <row r="8" spans="2:7" ht="14.25">
      <c r="B8" s="45" t="s">
        <v>51</v>
      </c>
      <c r="C8" s="45"/>
      <c r="D8" s="65" t="s">
        <v>169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39">
        <v>1</v>
      </c>
      <c r="C12" s="42" t="s">
        <v>171</v>
      </c>
      <c r="D12" s="40" t="s">
        <v>84</v>
      </c>
      <c r="E12" s="36"/>
      <c r="F12" s="60"/>
      <c r="G12" s="60"/>
    </row>
    <row r="13" spans="2:7" ht="14.25">
      <c r="B13" s="39">
        <v>2</v>
      </c>
      <c r="C13" s="42" t="s">
        <v>205</v>
      </c>
      <c r="D13" s="40" t="s">
        <v>84</v>
      </c>
      <c r="E13" s="36"/>
      <c r="F13" s="60"/>
      <c r="G13" s="60"/>
    </row>
    <row r="14" spans="2:7" ht="14.25">
      <c r="B14" s="39">
        <v>3</v>
      </c>
      <c r="C14" s="42" t="s">
        <v>208</v>
      </c>
      <c r="D14" s="40" t="s">
        <v>84</v>
      </c>
      <c r="E14" s="36"/>
      <c r="F14" s="60"/>
      <c r="G14" s="60"/>
    </row>
    <row r="15" spans="2:7" ht="14.25">
      <c r="B15" s="39">
        <v>4</v>
      </c>
      <c r="C15" s="42" t="s">
        <v>166</v>
      </c>
      <c r="D15" s="40" t="s">
        <v>84</v>
      </c>
      <c r="E15" s="36"/>
      <c r="F15" s="60"/>
      <c r="G15" s="60"/>
    </row>
    <row r="16" spans="2:7" ht="14.25">
      <c r="B16" s="39">
        <v>5</v>
      </c>
      <c r="C16" s="42" t="s">
        <v>165</v>
      </c>
      <c r="D16" s="40" t="s">
        <v>84</v>
      </c>
      <c r="E16" s="36"/>
      <c r="F16" s="60"/>
      <c r="G16" s="60"/>
    </row>
    <row r="17" spans="2:7" ht="14.25">
      <c r="B17" s="39">
        <v>6</v>
      </c>
      <c r="C17" s="42" t="s">
        <v>164</v>
      </c>
      <c r="D17" s="40" t="s">
        <v>84</v>
      </c>
      <c r="E17" s="36"/>
      <c r="F17" s="60"/>
      <c r="G17" s="60"/>
    </row>
    <row r="18" spans="2:7" ht="14.25">
      <c r="B18" s="39">
        <v>7</v>
      </c>
      <c r="C18" s="42" t="s">
        <v>108</v>
      </c>
      <c r="D18" s="40" t="s">
        <v>84</v>
      </c>
      <c r="E18" s="36"/>
      <c r="F18" s="60"/>
      <c r="G18" s="60"/>
    </row>
    <row r="19" spans="2:7" ht="14.25">
      <c r="B19" s="39">
        <v>8</v>
      </c>
      <c r="C19" s="42" t="s">
        <v>107</v>
      </c>
      <c r="D19" s="40" t="s">
        <v>84</v>
      </c>
      <c r="E19" s="36"/>
      <c r="F19" s="60"/>
      <c r="G19" s="60"/>
    </row>
    <row r="20" spans="2:7" ht="14.25">
      <c r="B20" s="39">
        <v>9</v>
      </c>
      <c r="C20" s="42" t="s">
        <v>106</v>
      </c>
      <c r="D20" s="40" t="s">
        <v>84</v>
      </c>
      <c r="E20" s="36"/>
      <c r="F20" s="60"/>
      <c r="G20" s="60"/>
    </row>
    <row r="21" spans="2:7" ht="14.25">
      <c r="B21" s="39">
        <v>10</v>
      </c>
      <c r="C21" s="42" t="s">
        <v>117</v>
      </c>
      <c r="D21" s="40" t="s">
        <v>84</v>
      </c>
      <c r="E21" s="36"/>
      <c r="G21" s="1"/>
    </row>
    <row r="22" spans="2:5" ht="14.25">
      <c r="B22" s="39">
        <v>11</v>
      </c>
      <c r="C22" s="42" t="s">
        <v>118</v>
      </c>
      <c r="D22" s="40" t="s">
        <v>84</v>
      </c>
      <c r="E22" s="36"/>
    </row>
    <row r="23" spans="2:7" ht="14.25">
      <c r="B23" s="39">
        <v>12</v>
      </c>
      <c r="C23" s="42" t="s">
        <v>170</v>
      </c>
      <c r="D23" s="40" t="s">
        <v>84</v>
      </c>
      <c r="E23" s="36"/>
      <c r="F23" s="1"/>
      <c r="G23" s="1"/>
    </row>
    <row r="24" spans="2:7" ht="14.25">
      <c r="B24" s="39">
        <v>13</v>
      </c>
      <c r="C24" s="42" t="s">
        <v>128</v>
      </c>
      <c r="D24" s="40" t="s">
        <v>84</v>
      </c>
      <c r="E24" s="36"/>
      <c r="F24" s="1"/>
      <c r="G24" s="1"/>
    </row>
    <row r="25" spans="2:7" ht="14.25">
      <c r="B25" s="39">
        <v>14</v>
      </c>
      <c r="C25" s="42" t="s">
        <v>127</v>
      </c>
      <c r="D25" s="40" t="s">
        <v>84</v>
      </c>
      <c r="E25" s="36"/>
      <c r="F25" s="1"/>
      <c r="G25" s="1"/>
    </row>
    <row r="26" spans="2:7" ht="14.25">
      <c r="B26" s="39">
        <v>15</v>
      </c>
      <c r="C26" s="42" t="s">
        <v>163</v>
      </c>
      <c r="D26" s="40" t="s">
        <v>84</v>
      </c>
      <c r="E26" s="36"/>
      <c r="F26" s="1"/>
      <c r="G26" s="1"/>
    </row>
    <row r="27" spans="2:7" ht="14.25">
      <c r="B27" s="39">
        <v>16</v>
      </c>
      <c r="C27" s="42" t="s">
        <v>126</v>
      </c>
      <c r="D27" s="40" t="s">
        <v>84</v>
      </c>
      <c r="E27" s="36"/>
      <c r="F27" s="1"/>
      <c r="G27" s="1"/>
    </row>
    <row r="28" spans="2:7" ht="14.25">
      <c r="B28" s="39">
        <v>17</v>
      </c>
      <c r="C28" s="42" t="s">
        <v>124</v>
      </c>
      <c r="D28" s="40" t="s">
        <v>84</v>
      </c>
      <c r="E28" s="36"/>
      <c r="F28" s="1"/>
      <c r="G28" s="1"/>
    </row>
    <row r="29" spans="2:7" ht="14.25">
      <c r="B29" s="39">
        <v>18</v>
      </c>
      <c r="C29" s="42" t="s">
        <v>139</v>
      </c>
      <c r="D29" s="40" t="s">
        <v>84</v>
      </c>
      <c r="E29" s="36"/>
      <c r="F29" s="1"/>
      <c r="G29" s="1"/>
    </row>
    <row r="30" spans="2:5" ht="14.25">
      <c r="B30" s="39">
        <v>19</v>
      </c>
      <c r="C30" s="42" t="s">
        <v>162</v>
      </c>
      <c r="D30" s="40" t="s">
        <v>84</v>
      </c>
      <c r="E30" s="36"/>
    </row>
    <row r="31" spans="2:5" ht="14.25">
      <c r="B31" s="39">
        <v>20</v>
      </c>
      <c r="C31" s="42" t="s">
        <v>161</v>
      </c>
      <c r="D31" s="40" t="s">
        <v>84</v>
      </c>
      <c r="E31" s="36"/>
    </row>
    <row r="32" spans="2:4" ht="14.25">
      <c r="B32" s="39">
        <v>21</v>
      </c>
      <c r="C32" s="42" t="s">
        <v>179</v>
      </c>
      <c r="D32" s="40" t="s">
        <v>84</v>
      </c>
    </row>
    <row r="33" spans="2:4" ht="14.25">
      <c r="B33" s="39">
        <v>22</v>
      </c>
      <c r="C33" s="42" t="s">
        <v>180</v>
      </c>
      <c r="D33" s="40" t="s">
        <v>84</v>
      </c>
    </row>
    <row r="34" spans="2:7" ht="14.25">
      <c r="B34" s="39">
        <v>23</v>
      </c>
      <c r="C34" s="42" t="s">
        <v>160</v>
      </c>
      <c r="D34" s="40" t="s">
        <v>84</v>
      </c>
      <c r="E34" s="1"/>
      <c r="F34" s="1"/>
      <c r="G34" s="1"/>
    </row>
    <row r="35" spans="2:7" ht="14.25">
      <c r="B35" s="39">
        <v>24</v>
      </c>
      <c r="C35" s="42" t="s">
        <v>159</v>
      </c>
      <c r="D35" s="40" t="s">
        <v>84</v>
      </c>
      <c r="E35" s="1"/>
      <c r="F35" s="1"/>
      <c r="G35" s="1"/>
    </row>
    <row r="36" spans="2:7" ht="14.25">
      <c r="B36" s="39">
        <v>25</v>
      </c>
      <c r="C36" s="42" t="s">
        <v>123</v>
      </c>
      <c r="D36" s="40" t="s">
        <v>84</v>
      </c>
      <c r="E36" s="1"/>
      <c r="F36" s="1"/>
      <c r="G36" s="1"/>
    </row>
    <row r="37" spans="2:7" ht="14.25">
      <c r="B37" s="39">
        <v>26</v>
      </c>
      <c r="C37" s="42" t="s">
        <v>92</v>
      </c>
      <c r="D37" s="40" t="s">
        <v>84</v>
      </c>
      <c r="E37" s="1"/>
      <c r="F37" s="1"/>
      <c r="G37" s="1"/>
    </row>
    <row r="38" spans="2:4" ht="14.25">
      <c r="B38" s="39">
        <v>27</v>
      </c>
      <c r="C38" s="42" t="s">
        <v>183</v>
      </c>
      <c r="D38" s="40" t="s">
        <v>84</v>
      </c>
    </row>
    <row r="39" spans="2:4" ht="14.25">
      <c r="B39" s="39">
        <v>28</v>
      </c>
      <c r="C39" s="42" t="s">
        <v>91</v>
      </c>
      <c r="D39" s="40" t="s">
        <v>84</v>
      </c>
    </row>
    <row r="40" ht="14.25">
      <c r="D40" s="1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64" zoomScaleNormal="64" workbookViewId="0" topLeftCell="A1">
      <selection activeCell="E19" sqref="E1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(701 -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701</v>
      </c>
      <c r="C7" s="7" t="s">
        <v>42</v>
      </c>
      <c r="D7" s="7" t="s">
        <v>46</v>
      </c>
      <c r="E7" s="7" t="s">
        <v>49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7">
        <v>4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3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1">
        <v>4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3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3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3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3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4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4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4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4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4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4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4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3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3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4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3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3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4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3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4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3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3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3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Baja</v>
      </c>
      <c r="E32" s="31">
        <v>2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Baja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53</v>
      </c>
      <c r="F37" s="32"/>
      <c r="G37" s="33">
        <f>+SUM(G13:G36)</f>
        <v>44</v>
      </c>
      <c r="H37" s="32"/>
      <c r="I37" s="33">
        <f>+SUM(I13:I36)</f>
        <v>36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80" zoomScaleNormal="80" zoomScalePageLayoutView="0" workbookViewId="0" topLeftCell="A10">
      <selection activeCell="G34" sqref="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(701 -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701</v>
      </c>
      <c r="C7" s="7" t="s">
        <v>39</v>
      </c>
      <c r="D7" s="7" t="s">
        <v>49</v>
      </c>
      <c r="E7" s="7" t="s">
        <v>46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7">
        <v>4</v>
      </c>
      <c r="F19" s="26"/>
      <c r="G19" s="27"/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3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4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3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3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4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4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4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4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4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4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4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3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3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4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3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3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4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3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4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3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4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3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3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3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1">
        <v>3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Baja</v>
      </c>
      <c r="E33" s="27">
        <v>2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Baja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57</v>
      </c>
      <c r="F37" s="32"/>
      <c r="G37" s="33">
        <f>+SUM(G13:G36)</f>
        <v>44</v>
      </c>
      <c r="H37" s="32"/>
      <c r="I37" s="33">
        <f>+SUM(I13:I36)</f>
        <v>36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4">
      <selection activeCell="H31" sqref="H31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(702 -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702</v>
      </c>
      <c r="C7" s="7" t="s">
        <v>42</v>
      </c>
      <c r="D7" s="7" t="s">
        <v>44</v>
      </c>
      <c r="E7" s="7" t="s">
        <v>48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Media</v>
      </c>
      <c r="E19" s="27">
        <v>2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3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41</v>
      </c>
      <c r="F37" s="32"/>
      <c r="G37" s="33">
        <f>+SUM(G13:G36)</f>
        <v>30</v>
      </c>
      <c r="H37" s="32"/>
      <c r="I37" s="33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47"/>
  <sheetViews>
    <sheetView zoomScalePageLayoutView="0" workbookViewId="0" topLeftCell="C16">
      <selection activeCell="L32" sqref="L32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9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4.25">
      <c r="B1" s="1"/>
      <c r="D1" s="2"/>
      <c r="H1" s="1"/>
      <c r="I1" s="1"/>
    </row>
    <row r="2" spans="2:10" ht="21.75">
      <c r="B2" s="51" t="s">
        <v>57</v>
      </c>
      <c r="C2" s="51"/>
      <c r="D2" s="51"/>
      <c r="E2" s="51"/>
      <c r="F2" s="51"/>
      <c r="G2" s="51"/>
      <c r="H2" s="51"/>
      <c r="I2" s="51"/>
      <c r="J2" s="51"/>
    </row>
    <row r="3" spans="2:9" ht="14.25">
      <c r="B3" s="1"/>
      <c r="C3" s="1"/>
      <c r="D3" s="1"/>
      <c r="E3" s="1"/>
      <c r="F3" s="1"/>
      <c r="G3" s="1"/>
      <c r="H3" s="1"/>
      <c r="I3" s="1"/>
    </row>
    <row r="4" spans="2:10" s="4" customFormat="1" ht="18">
      <c r="B4" s="3" t="s">
        <v>58</v>
      </c>
      <c r="C4" s="52" t="str">
        <f>+D8&amp;"_"&amp;D9&amp;"_"&amp;D10&amp;"_"&amp;D11&amp;"_"&amp;I8&amp;"_"&amp;YEAR(D13)&amp;"_"&amp;I11</f>
        <v>POT_V_VALPARAISOUN07_UN07_Normal_2021_3</v>
      </c>
      <c r="D4" s="52"/>
      <c r="E4" s="52"/>
      <c r="F4" s="52"/>
      <c r="G4" s="52"/>
      <c r="H4" s="52"/>
      <c r="I4" s="52"/>
      <c r="J4" s="52"/>
    </row>
    <row r="5" spans="2:9" ht="14.25">
      <c r="B5" s="1"/>
      <c r="D5" s="2"/>
      <c r="H5" s="1"/>
      <c r="I5" s="1"/>
    </row>
    <row r="6" spans="2:9" ht="15.75">
      <c r="B6" s="5" t="s">
        <v>59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4.25">
      <c r="B8" s="45" t="s">
        <v>60</v>
      </c>
      <c r="C8" s="45"/>
      <c r="D8" s="46" t="s">
        <v>190</v>
      </c>
      <c r="E8" s="46"/>
      <c r="F8" s="6"/>
      <c r="G8" s="45" t="s">
        <v>61</v>
      </c>
      <c r="H8" s="45"/>
      <c r="I8" s="46" t="s">
        <v>41</v>
      </c>
      <c r="J8" s="46"/>
    </row>
    <row r="9" spans="2:10" ht="14.25">
      <c r="B9" s="45" t="s">
        <v>62</v>
      </c>
      <c r="C9" s="45"/>
      <c r="D9" s="46" t="s">
        <v>83</v>
      </c>
      <c r="E9" s="46"/>
      <c r="F9" s="6"/>
      <c r="G9" s="45" t="s">
        <v>63</v>
      </c>
      <c r="H9" s="45"/>
      <c r="I9" s="46" t="s">
        <v>209</v>
      </c>
      <c r="J9" s="46"/>
    </row>
    <row r="10" spans="2:10" ht="14.25">
      <c r="B10" s="45" t="s">
        <v>64</v>
      </c>
      <c r="C10" s="45"/>
      <c r="D10" s="46" t="s">
        <v>188</v>
      </c>
      <c r="E10" s="46"/>
      <c r="F10" s="6"/>
      <c r="G10" s="45" t="s">
        <v>65</v>
      </c>
      <c r="H10" s="45"/>
      <c r="I10" s="46" t="s">
        <v>85</v>
      </c>
      <c r="J10" s="46"/>
    </row>
    <row r="11" spans="2:10" ht="14.25">
      <c r="B11" s="45" t="s">
        <v>66</v>
      </c>
      <c r="C11" s="45"/>
      <c r="D11" s="46" t="s">
        <v>177</v>
      </c>
      <c r="E11" s="46"/>
      <c r="F11" s="6"/>
      <c r="G11" s="45" t="s">
        <v>67</v>
      </c>
      <c r="H11" s="45"/>
      <c r="I11" s="46">
        <v>3</v>
      </c>
      <c r="J11" s="46"/>
    </row>
    <row r="12" spans="2:9" ht="14.25">
      <c r="B12" s="6"/>
      <c r="C12" s="6"/>
      <c r="D12" s="6"/>
      <c r="E12" s="6"/>
      <c r="F12" s="6"/>
      <c r="G12" s="6"/>
      <c r="H12" s="6"/>
      <c r="I12" s="6"/>
    </row>
    <row r="13" spans="2:9" ht="14.25">
      <c r="B13" s="45" t="s">
        <v>68</v>
      </c>
      <c r="C13" s="45"/>
      <c r="D13" s="12">
        <v>44266</v>
      </c>
      <c r="E13" s="6"/>
      <c r="F13" s="6"/>
      <c r="G13" s="1"/>
      <c r="H13" s="1"/>
      <c r="I13" s="1"/>
    </row>
    <row r="14" spans="2:9" ht="14.25">
      <c r="B14" s="45" t="s">
        <v>69</v>
      </c>
      <c r="C14" s="45"/>
      <c r="D14" s="12">
        <v>44439</v>
      </c>
      <c r="E14" s="6"/>
      <c r="F14" s="6"/>
      <c r="G14" s="6"/>
      <c r="H14" s="6"/>
      <c r="I14" s="1"/>
    </row>
    <row r="15" spans="2:9" ht="14.25">
      <c r="B15" s="1"/>
      <c r="C15" s="1"/>
      <c r="D15" s="1"/>
      <c r="F15" s="1"/>
      <c r="G15" s="1"/>
      <c r="H15" s="1"/>
      <c r="I15" s="1"/>
    </row>
    <row r="16" spans="2:9" ht="15.75">
      <c r="B16" s="5" t="s">
        <v>70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4.25">
      <c r="B18" s="54" t="s">
        <v>71</v>
      </c>
      <c r="C18" s="55"/>
      <c r="D18" s="56" t="s">
        <v>173</v>
      </c>
      <c r="E18" s="57"/>
      <c r="F18" s="57"/>
      <c r="G18" s="58"/>
      <c r="H18" s="1"/>
      <c r="I18" s="16" t="s">
        <v>72</v>
      </c>
      <c r="J18" s="14" t="s">
        <v>186</v>
      </c>
    </row>
    <row r="19" spans="2:9" ht="14.25">
      <c r="B19" s="54" t="s">
        <v>73</v>
      </c>
      <c r="C19" s="55"/>
      <c r="D19" s="56">
        <v>401007</v>
      </c>
      <c r="E19" s="57"/>
      <c r="F19" s="57"/>
      <c r="G19" s="58"/>
      <c r="H19" s="1"/>
      <c r="I19" s="1"/>
    </row>
    <row r="20" spans="2:10" ht="14.25">
      <c r="B20" s="54" t="s">
        <v>74</v>
      </c>
      <c r="C20" s="55"/>
      <c r="D20" s="56" t="s">
        <v>185</v>
      </c>
      <c r="E20" s="57"/>
      <c r="F20" s="57"/>
      <c r="G20" s="58"/>
      <c r="H20" s="1"/>
      <c r="I20" s="16" t="s">
        <v>72</v>
      </c>
      <c r="J20" s="17" t="s">
        <v>187</v>
      </c>
    </row>
    <row r="21" spans="2:10" ht="14.25">
      <c r="B21" s="54" t="s">
        <v>75</v>
      </c>
      <c r="C21" s="55"/>
      <c r="D21" s="56" t="s">
        <v>185</v>
      </c>
      <c r="E21" s="57"/>
      <c r="F21" s="57"/>
      <c r="G21" s="58"/>
      <c r="H21" s="1"/>
      <c r="I21" s="16" t="s">
        <v>72</v>
      </c>
      <c r="J21" s="17" t="s">
        <v>187</v>
      </c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5.75">
      <c r="B23" s="5" t="s">
        <v>76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4.25">
      <c r="B25" s="45" t="s">
        <v>77</v>
      </c>
      <c r="C25" s="45"/>
      <c r="D25" s="17">
        <v>131</v>
      </c>
      <c r="E25" s="1"/>
      <c r="F25" s="1"/>
      <c r="G25" s="1"/>
      <c r="H25" s="1"/>
      <c r="I25" s="1"/>
    </row>
    <row r="26" spans="2:9" ht="14.25">
      <c r="B26" s="45" t="s">
        <v>78</v>
      </c>
      <c r="C26" s="45"/>
      <c r="D26" s="17">
        <v>149</v>
      </c>
      <c r="H26" s="1"/>
      <c r="I26" s="1"/>
    </row>
    <row r="27" spans="2:9" ht="14.25">
      <c r="B27" s="45" t="s">
        <v>79</v>
      </c>
      <c r="C27" s="45"/>
      <c r="D27" s="17">
        <v>14</v>
      </c>
      <c r="H27" s="1"/>
      <c r="I27" s="1"/>
    </row>
    <row r="28" spans="2:9" ht="14.25">
      <c r="B28" s="1"/>
      <c r="D28" s="2"/>
      <c r="H28" s="1"/>
      <c r="I28" s="1"/>
    </row>
    <row r="29" spans="2:9" ht="15.75">
      <c r="B29" s="5" t="s">
        <v>80</v>
      </c>
      <c r="D29" s="2"/>
      <c r="H29" s="1"/>
      <c r="I29" s="1"/>
    </row>
    <row r="30" spans="2:9" ht="7.5" customHeight="1">
      <c r="B30" s="1"/>
      <c r="D30" s="2"/>
      <c r="H30" s="1"/>
      <c r="I30" s="1"/>
    </row>
    <row r="31" spans="2:9" ht="30.75" customHeight="1">
      <c r="B31" s="18" t="s">
        <v>1</v>
      </c>
      <c r="C31" s="18" t="s">
        <v>2</v>
      </c>
      <c r="D31" s="18" t="s">
        <v>81</v>
      </c>
      <c r="E31" s="53" t="s">
        <v>3</v>
      </c>
      <c r="F31" s="53"/>
      <c r="G31" s="53" t="s">
        <v>4</v>
      </c>
      <c r="H31" s="53"/>
      <c r="I31" s="18" t="s">
        <v>82</v>
      </c>
    </row>
    <row r="32" spans="2:13" ht="14.25">
      <c r="B32" s="7">
        <v>701</v>
      </c>
      <c r="C32" s="7" t="s">
        <v>42</v>
      </c>
      <c r="D32" s="15">
        <v>12.906763985</v>
      </c>
      <c r="E32" s="49" t="s">
        <v>46</v>
      </c>
      <c r="F32" s="50"/>
      <c r="G32" s="49" t="s">
        <v>49</v>
      </c>
      <c r="H32" s="50"/>
      <c r="I32" s="7" t="s">
        <v>86</v>
      </c>
      <c r="M32" s="13"/>
    </row>
    <row r="33" spans="2:13" ht="14.25">
      <c r="B33" s="7">
        <v>701</v>
      </c>
      <c r="C33" s="7" t="s">
        <v>39</v>
      </c>
      <c r="D33" s="15">
        <v>13.005636781</v>
      </c>
      <c r="E33" s="49" t="s">
        <v>49</v>
      </c>
      <c r="F33" s="50"/>
      <c r="G33" s="49" t="s">
        <v>46</v>
      </c>
      <c r="H33" s="50"/>
      <c r="I33" s="7" t="s">
        <v>86</v>
      </c>
      <c r="M33" s="13"/>
    </row>
    <row r="34" spans="2:13" ht="14.25">
      <c r="B34" s="7">
        <v>702</v>
      </c>
      <c r="C34" s="7" t="s">
        <v>42</v>
      </c>
      <c r="D34" s="15">
        <v>11.718011397</v>
      </c>
      <c r="E34" s="49" t="s">
        <v>44</v>
      </c>
      <c r="F34" s="50"/>
      <c r="G34" s="49" t="s">
        <v>48</v>
      </c>
      <c r="H34" s="50"/>
      <c r="I34" s="7" t="s">
        <v>86</v>
      </c>
      <c r="M34" s="13"/>
    </row>
    <row r="35" spans="2:13" ht="14.25">
      <c r="B35" s="7">
        <v>702</v>
      </c>
      <c r="C35" s="7" t="s">
        <v>39</v>
      </c>
      <c r="D35" s="15">
        <v>11.52875312</v>
      </c>
      <c r="E35" s="49" t="s">
        <v>48</v>
      </c>
      <c r="F35" s="50"/>
      <c r="G35" s="49" t="s">
        <v>44</v>
      </c>
      <c r="H35" s="50"/>
      <c r="I35" s="7" t="s">
        <v>86</v>
      </c>
      <c r="M35" s="13"/>
    </row>
    <row r="36" spans="2:13" ht="14.25">
      <c r="B36" s="7">
        <v>703</v>
      </c>
      <c r="C36" s="7" t="s">
        <v>42</v>
      </c>
      <c r="D36" s="15">
        <v>9.27</v>
      </c>
      <c r="E36" s="49" t="s">
        <v>43</v>
      </c>
      <c r="F36" s="50"/>
      <c r="G36" s="49" t="s">
        <v>201</v>
      </c>
      <c r="H36" s="50"/>
      <c r="I36" s="7" t="s">
        <v>86</v>
      </c>
      <c r="M36" s="13"/>
    </row>
    <row r="37" spans="2:13" ht="14.25">
      <c r="B37" s="7">
        <v>703</v>
      </c>
      <c r="C37" s="7" t="s">
        <v>39</v>
      </c>
      <c r="D37" s="15">
        <v>9.48</v>
      </c>
      <c r="E37" s="49" t="s">
        <v>201</v>
      </c>
      <c r="F37" s="50"/>
      <c r="G37" s="49" t="s">
        <v>43</v>
      </c>
      <c r="H37" s="50"/>
      <c r="I37" s="7" t="s">
        <v>86</v>
      </c>
      <c r="M37" s="13"/>
    </row>
    <row r="38" spans="2:13" ht="14.25">
      <c r="B38" s="7">
        <v>704</v>
      </c>
      <c r="C38" s="7" t="s">
        <v>42</v>
      </c>
      <c r="D38" s="8">
        <v>15.306568983078003</v>
      </c>
      <c r="E38" s="49" t="s">
        <v>43</v>
      </c>
      <c r="F38" s="50"/>
      <c r="G38" s="49" t="s">
        <v>47</v>
      </c>
      <c r="H38" s="50"/>
      <c r="I38" s="7" t="s">
        <v>86</v>
      </c>
      <c r="M38" s="13"/>
    </row>
    <row r="39" spans="2:13" ht="14.25">
      <c r="B39" s="7">
        <v>704</v>
      </c>
      <c r="C39" s="7" t="s">
        <v>39</v>
      </c>
      <c r="D39" s="8">
        <v>15.155670386314393</v>
      </c>
      <c r="E39" s="49" t="s">
        <v>47</v>
      </c>
      <c r="F39" s="50"/>
      <c r="G39" s="49" t="s">
        <v>43</v>
      </c>
      <c r="H39" s="50"/>
      <c r="I39" s="7" t="s">
        <v>86</v>
      </c>
      <c r="M39" s="13"/>
    </row>
    <row r="40" spans="2:13" ht="14.25">
      <c r="B40" s="7">
        <v>705</v>
      </c>
      <c r="C40" s="7" t="s">
        <v>42</v>
      </c>
      <c r="D40" s="8">
        <v>18.46</v>
      </c>
      <c r="E40" s="49" t="s">
        <v>46</v>
      </c>
      <c r="F40" s="50"/>
      <c r="G40" s="49" t="s">
        <v>204</v>
      </c>
      <c r="H40" s="50"/>
      <c r="I40" s="7" t="s">
        <v>86</v>
      </c>
      <c r="M40" s="13"/>
    </row>
    <row r="41" spans="2:13" ht="14.25">
      <c r="B41" s="7">
        <v>705</v>
      </c>
      <c r="C41" s="7" t="s">
        <v>39</v>
      </c>
      <c r="D41" s="8">
        <v>18.06</v>
      </c>
      <c r="E41" s="49" t="s">
        <v>204</v>
      </c>
      <c r="F41" s="50"/>
      <c r="G41" s="49" t="s">
        <v>46</v>
      </c>
      <c r="H41" s="50"/>
      <c r="I41" s="7" t="s">
        <v>86</v>
      </c>
      <c r="M41" s="13"/>
    </row>
    <row r="42" spans="2:13" ht="14.25">
      <c r="B42" s="7">
        <v>706</v>
      </c>
      <c r="C42" s="7" t="s">
        <v>42</v>
      </c>
      <c r="D42" s="8">
        <v>10.66</v>
      </c>
      <c r="E42" s="49" t="s">
        <v>45</v>
      </c>
      <c r="F42" s="50"/>
      <c r="G42" s="49" t="s">
        <v>201</v>
      </c>
      <c r="H42" s="50"/>
      <c r="I42" s="7" t="s">
        <v>86</v>
      </c>
      <c r="M42" s="13"/>
    </row>
    <row r="43" spans="2:13" ht="14.25">
      <c r="B43" s="7">
        <v>706</v>
      </c>
      <c r="C43" s="7" t="s">
        <v>39</v>
      </c>
      <c r="D43" s="8">
        <v>10.64</v>
      </c>
      <c r="E43" s="49" t="s">
        <v>201</v>
      </c>
      <c r="F43" s="50"/>
      <c r="G43" s="49" t="s">
        <v>45</v>
      </c>
      <c r="H43" s="50"/>
      <c r="I43" s="7" t="s">
        <v>86</v>
      </c>
      <c r="M43" s="13"/>
    </row>
    <row r="44" spans="2:13" ht="14.25">
      <c r="B44" s="7">
        <v>708</v>
      </c>
      <c r="C44" s="7" t="s">
        <v>42</v>
      </c>
      <c r="D44" s="8">
        <v>18.4</v>
      </c>
      <c r="E44" s="49" t="s">
        <v>40</v>
      </c>
      <c r="F44" s="50"/>
      <c r="G44" s="49" t="s">
        <v>204</v>
      </c>
      <c r="H44" s="50"/>
      <c r="I44" s="7" t="s">
        <v>86</v>
      </c>
      <c r="M44" s="13"/>
    </row>
    <row r="45" spans="2:13" ht="14.25">
      <c r="B45" s="7">
        <v>708</v>
      </c>
      <c r="C45" s="7" t="s">
        <v>39</v>
      </c>
      <c r="D45" s="8">
        <v>18</v>
      </c>
      <c r="E45" s="49" t="s">
        <v>204</v>
      </c>
      <c r="F45" s="50"/>
      <c r="G45" s="49" t="s">
        <v>40</v>
      </c>
      <c r="H45" s="50"/>
      <c r="I45" s="7" t="s">
        <v>86</v>
      </c>
      <c r="M45" s="13"/>
    </row>
    <row r="46" ht="14.25">
      <c r="M46" s="13"/>
    </row>
    <row r="47" ht="14.25">
      <c r="M47" s="13"/>
    </row>
  </sheetData>
  <sheetProtection/>
  <mergeCells count="61">
    <mergeCell ref="B27:C27"/>
    <mergeCell ref="B20:C20"/>
    <mergeCell ref="D20:G20"/>
    <mergeCell ref="B21:C21"/>
    <mergeCell ref="D21:G21"/>
    <mergeCell ref="B25:C25"/>
    <mergeCell ref="B26:C26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B2:J2"/>
    <mergeCell ref="C4:J4"/>
    <mergeCell ref="B8:C8"/>
    <mergeCell ref="D8:E8"/>
    <mergeCell ref="G8:H8"/>
    <mergeCell ref="I8:J8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G40:H40"/>
    <mergeCell ref="G41:H41"/>
    <mergeCell ref="G42:H42"/>
    <mergeCell ref="G43:H43"/>
    <mergeCell ref="G44:H44"/>
    <mergeCell ref="E42:F42"/>
    <mergeCell ref="E43:F43"/>
    <mergeCell ref="E44:F44"/>
    <mergeCell ref="G45:H45"/>
    <mergeCell ref="E45:F45"/>
    <mergeCell ref="G32:H32"/>
    <mergeCell ref="G33:H33"/>
    <mergeCell ref="G34:H34"/>
    <mergeCell ref="G35:H35"/>
    <mergeCell ref="G36:H36"/>
    <mergeCell ref="G37:H37"/>
    <mergeCell ref="G38:H38"/>
    <mergeCell ref="G39:H39"/>
  </mergeCells>
  <conditionalFormatting sqref="D8:E8 E33:E36 G33:G34 E44 G36:G41 E38:E40 E42 G45 G43">
    <cfRule type="expression" priority="108" dxfId="0">
      <formula>D8=""</formula>
    </cfRule>
  </conditionalFormatting>
  <conditionalFormatting sqref="D10:E10">
    <cfRule type="expression" priority="107" dxfId="0">
      <formula>D10=""</formula>
    </cfRule>
  </conditionalFormatting>
  <conditionalFormatting sqref="D11:E11">
    <cfRule type="expression" priority="106" dxfId="0">
      <formula>D11=""</formula>
    </cfRule>
  </conditionalFormatting>
  <conditionalFormatting sqref="I8:J8">
    <cfRule type="expression" priority="105" dxfId="0">
      <formula>I8=""</formula>
    </cfRule>
  </conditionalFormatting>
  <conditionalFormatting sqref="D9:E9">
    <cfRule type="expression" priority="104" dxfId="0">
      <formula>D9=""</formula>
    </cfRule>
  </conditionalFormatting>
  <conditionalFormatting sqref="I9:J9">
    <cfRule type="expression" priority="103" dxfId="0">
      <formula>I9=""</formula>
    </cfRule>
  </conditionalFormatting>
  <conditionalFormatting sqref="I10:J10">
    <cfRule type="expression" priority="102" dxfId="0">
      <formula>I10=""</formula>
    </cfRule>
  </conditionalFormatting>
  <conditionalFormatting sqref="I11:J11">
    <cfRule type="expression" priority="101" dxfId="0">
      <formula>I11=""</formula>
    </cfRule>
  </conditionalFormatting>
  <conditionalFormatting sqref="B32:D32">
    <cfRule type="expression" priority="97" dxfId="0">
      <formula>B32=""</formula>
    </cfRule>
  </conditionalFormatting>
  <conditionalFormatting sqref="I32">
    <cfRule type="expression" priority="96" dxfId="0">
      <formula>I32=""</formula>
    </cfRule>
  </conditionalFormatting>
  <conditionalFormatting sqref="E32">
    <cfRule type="expression" priority="95" dxfId="0">
      <formula>E32=""</formula>
    </cfRule>
  </conditionalFormatting>
  <conditionalFormatting sqref="G32">
    <cfRule type="expression" priority="94" dxfId="0">
      <formula>G32=""</formula>
    </cfRule>
  </conditionalFormatting>
  <conditionalFormatting sqref="D13:D14">
    <cfRule type="expression" priority="86" dxfId="0">
      <formula>D13=""</formula>
    </cfRule>
  </conditionalFormatting>
  <conditionalFormatting sqref="B33:D33">
    <cfRule type="expression" priority="85" dxfId="0">
      <formula>B33=""</formula>
    </cfRule>
  </conditionalFormatting>
  <conditionalFormatting sqref="I33">
    <cfRule type="expression" priority="84" dxfId="0">
      <formula>I33=""</formula>
    </cfRule>
  </conditionalFormatting>
  <conditionalFormatting sqref="B34:D34">
    <cfRule type="expression" priority="81" dxfId="0">
      <formula>B34=""</formula>
    </cfRule>
  </conditionalFormatting>
  <conditionalFormatting sqref="I34">
    <cfRule type="expression" priority="80" dxfId="0">
      <formula>I34=""</formula>
    </cfRule>
  </conditionalFormatting>
  <conditionalFormatting sqref="B35:D35">
    <cfRule type="expression" priority="77" dxfId="0">
      <formula>B35=""</formula>
    </cfRule>
  </conditionalFormatting>
  <conditionalFormatting sqref="I35">
    <cfRule type="expression" priority="76" dxfId="0">
      <formula>I35=""</formula>
    </cfRule>
  </conditionalFormatting>
  <conditionalFormatting sqref="B36:D36">
    <cfRule type="expression" priority="73" dxfId="0">
      <formula>B36=""</formula>
    </cfRule>
  </conditionalFormatting>
  <conditionalFormatting sqref="I36">
    <cfRule type="expression" priority="72" dxfId="0">
      <formula>I36=""</formula>
    </cfRule>
  </conditionalFormatting>
  <conditionalFormatting sqref="B37:D37">
    <cfRule type="expression" priority="69" dxfId="0">
      <formula>B37=""</formula>
    </cfRule>
  </conditionalFormatting>
  <conditionalFormatting sqref="I37">
    <cfRule type="expression" priority="68" dxfId="0">
      <formula>I37=""</formula>
    </cfRule>
  </conditionalFormatting>
  <conditionalFormatting sqref="B38:D38">
    <cfRule type="expression" priority="65" dxfId="0">
      <formula>B38=""</formula>
    </cfRule>
  </conditionalFormatting>
  <conditionalFormatting sqref="I38">
    <cfRule type="expression" priority="64" dxfId="0">
      <formula>I38=""</formula>
    </cfRule>
  </conditionalFormatting>
  <conditionalFormatting sqref="B39:D39">
    <cfRule type="expression" priority="61" dxfId="0">
      <formula>B39=""</formula>
    </cfRule>
  </conditionalFormatting>
  <conditionalFormatting sqref="I39">
    <cfRule type="expression" priority="60" dxfId="0">
      <formula>I39=""</formula>
    </cfRule>
  </conditionalFormatting>
  <conditionalFormatting sqref="B40:D40">
    <cfRule type="expression" priority="57" dxfId="0">
      <formula>B40=""</formula>
    </cfRule>
  </conditionalFormatting>
  <conditionalFormatting sqref="I40">
    <cfRule type="expression" priority="56" dxfId="0">
      <formula>I40=""</formula>
    </cfRule>
  </conditionalFormatting>
  <conditionalFormatting sqref="B41:D41">
    <cfRule type="expression" priority="53" dxfId="0">
      <formula>B41=""</formula>
    </cfRule>
  </conditionalFormatting>
  <conditionalFormatting sqref="I41">
    <cfRule type="expression" priority="52" dxfId="0">
      <formula>I41=""</formula>
    </cfRule>
  </conditionalFormatting>
  <conditionalFormatting sqref="B42:D42">
    <cfRule type="expression" priority="49" dxfId="0">
      <formula>B42=""</formula>
    </cfRule>
  </conditionalFormatting>
  <conditionalFormatting sqref="I42">
    <cfRule type="expression" priority="48" dxfId="0">
      <formula>I42=""</formula>
    </cfRule>
  </conditionalFormatting>
  <conditionalFormatting sqref="B43:D43">
    <cfRule type="expression" priority="45" dxfId="0">
      <formula>B43=""</formula>
    </cfRule>
  </conditionalFormatting>
  <conditionalFormatting sqref="I43">
    <cfRule type="expression" priority="44" dxfId="0">
      <formula>I43=""</formula>
    </cfRule>
  </conditionalFormatting>
  <conditionalFormatting sqref="B44:D44">
    <cfRule type="expression" priority="33" dxfId="0">
      <formula>B44=""</formula>
    </cfRule>
  </conditionalFormatting>
  <conditionalFormatting sqref="I44">
    <cfRule type="expression" priority="32" dxfId="0">
      <formula>I44=""</formula>
    </cfRule>
  </conditionalFormatting>
  <conditionalFormatting sqref="B45:D45">
    <cfRule type="expression" priority="29" dxfId="0">
      <formula>B45=""</formula>
    </cfRule>
  </conditionalFormatting>
  <conditionalFormatting sqref="I45">
    <cfRule type="expression" priority="28" dxfId="0">
      <formula>I45=""</formula>
    </cfRule>
  </conditionalFormatting>
  <conditionalFormatting sqref="D25">
    <cfRule type="expression" priority="25" dxfId="0">
      <formula>D25=""</formula>
    </cfRule>
  </conditionalFormatting>
  <conditionalFormatting sqref="D26">
    <cfRule type="expression" priority="24" dxfId="0">
      <formula>D26=""</formula>
    </cfRule>
  </conditionalFormatting>
  <conditionalFormatting sqref="D27">
    <cfRule type="expression" priority="23" dxfId="0">
      <formula>D27=""</formula>
    </cfRule>
  </conditionalFormatting>
  <conditionalFormatting sqref="D18:G18">
    <cfRule type="expression" priority="19" dxfId="0">
      <formula>D18=""</formula>
    </cfRule>
  </conditionalFormatting>
  <conditionalFormatting sqref="D19:G19">
    <cfRule type="expression" priority="18" dxfId="0">
      <formula>D19=""</formula>
    </cfRule>
  </conditionalFormatting>
  <conditionalFormatting sqref="D21:G21">
    <cfRule type="expression" priority="12" dxfId="0">
      <formula>D21=""</formula>
    </cfRule>
  </conditionalFormatting>
  <conditionalFormatting sqref="D20:G20">
    <cfRule type="expression" priority="13" dxfId="0">
      <formula>D20=""</formula>
    </cfRule>
  </conditionalFormatting>
  <conditionalFormatting sqref="J18">
    <cfRule type="expression" priority="11" dxfId="0">
      <formula>J18=""</formula>
    </cfRule>
  </conditionalFormatting>
  <conditionalFormatting sqref="J20">
    <cfRule type="expression" priority="10" dxfId="0">
      <formula>J20=""</formula>
    </cfRule>
  </conditionalFormatting>
  <conditionalFormatting sqref="J21">
    <cfRule type="expression" priority="9" dxfId="0">
      <formula>J21=""</formula>
    </cfRule>
  </conditionalFormatting>
  <conditionalFormatting sqref="G35">
    <cfRule type="expression" priority="7" dxfId="0">
      <formula>G35=""</formula>
    </cfRule>
  </conditionalFormatting>
  <conditionalFormatting sqref="E37">
    <cfRule type="expression" priority="6" dxfId="0">
      <formula>E37=""</formula>
    </cfRule>
  </conditionalFormatting>
  <conditionalFormatting sqref="E41">
    <cfRule type="expression" priority="5" dxfId="0">
      <formula>E41=""</formula>
    </cfRule>
  </conditionalFormatting>
  <conditionalFormatting sqref="G44">
    <cfRule type="expression" priority="4" dxfId="0">
      <formula>G44=""</formula>
    </cfRule>
  </conditionalFormatting>
  <conditionalFormatting sqref="E45">
    <cfRule type="expression" priority="3" dxfId="0">
      <formula>E45=""</formula>
    </cfRule>
  </conditionalFormatting>
  <conditionalFormatting sqref="G42">
    <cfRule type="expression" priority="2" dxfId="0">
      <formula>G42=""</formula>
    </cfRule>
  </conditionalFormatting>
  <conditionalFormatting sqref="E43">
    <cfRule type="expression" priority="1" dxfId="0">
      <formula>E43=""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10">
      <selection activeCell="D19" sqref="D1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(702 -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702</v>
      </c>
      <c r="C7" s="7" t="s">
        <v>39</v>
      </c>
      <c r="D7" s="7" t="s">
        <v>48</v>
      </c>
      <c r="E7" s="7" t="s">
        <v>44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/>
      <c r="E19" s="27"/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Media</v>
      </c>
      <c r="E20" s="31">
        <v>2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1">
        <v>2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1">
        <v>2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7">
        <v>3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41</v>
      </c>
      <c r="F37" s="32"/>
      <c r="G37" s="33">
        <f>+SUM(G13:G36)</f>
        <v>32</v>
      </c>
      <c r="H37" s="32"/>
      <c r="I37" s="33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6">
      <selection activeCell="K47" sqref="K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(703 -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703</v>
      </c>
      <c r="C7" s="7" t="s">
        <v>42</v>
      </c>
      <c r="D7" s="7" t="s">
        <v>43</v>
      </c>
      <c r="E7" s="7" t="s">
        <v>201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7">
        <v>3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3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1">
        <v>3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7">
        <v>2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42</v>
      </c>
      <c r="F37" s="32"/>
      <c r="G37" s="33">
        <f>+SUM(G13:G36)</f>
        <v>30</v>
      </c>
      <c r="H37" s="32"/>
      <c r="I37" s="33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7" dxfId="0">
      <formula>D7=""</formula>
    </cfRule>
  </conditionalFormatting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PageLayoutView="0" workbookViewId="0" topLeftCell="B16">
      <selection activeCell="E42" sqref="E4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(703 -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703</v>
      </c>
      <c r="C7" s="7" t="s">
        <v>39</v>
      </c>
      <c r="D7" s="7" t="s">
        <v>201</v>
      </c>
      <c r="E7" s="7" t="s">
        <v>43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/>
      <c r="E19" s="27"/>
      <c r="F19" s="26"/>
      <c r="G19" s="27"/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3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3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1">
        <v>2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1">
        <v>2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7">
        <v>2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41</v>
      </c>
      <c r="F37" s="32"/>
      <c r="G37" s="33">
        <f>+SUM(G13:G36)</f>
        <v>30</v>
      </c>
      <c r="H37" s="32"/>
      <c r="I37" s="33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priority="6" dxfId="0">
      <formula>E7=""</formula>
    </cfRule>
  </conditionalFormatting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60" zoomScaleNormal="60" zoomScalePageLayoutView="0" workbookViewId="0" topLeftCell="A1">
      <selection activeCell="I35" sqref="I35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0" width="11.421875" style="1" customWidth="1"/>
    <col min="11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(704 -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704</v>
      </c>
      <c r="C7" s="7" t="s">
        <v>42</v>
      </c>
      <c r="D7" s="7" t="s">
        <v>43</v>
      </c>
      <c r="E7" s="7" t="s">
        <v>47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Media</v>
      </c>
      <c r="E19" s="27">
        <v>2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3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1">
        <v>2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/>
      <c r="I31" s="27"/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43</v>
      </c>
      <c r="F37" s="32"/>
      <c r="G37" s="33">
        <f>+SUM(G13:G36)</f>
        <v>30</v>
      </c>
      <c r="H37" s="32"/>
      <c r="I37" s="33">
        <f>+SUM(I13:I36)</f>
        <v>22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4">
      <selection activeCell="H31" sqref="H31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(704 -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704</v>
      </c>
      <c r="C7" s="7" t="s">
        <v>39</v>
      </c>
      <c r="D7" s="7" t="s">
        <v>47</v>
      </c>
      <c r="E7" s="7" t="s">
        <v>43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/>
      <c r="E19" s="27"/>
      <c r="F19" s="26"/>
      <c r="G19" s="27"/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Media</v>
      </c>
      <c r="E20" s="31">
        <v>2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1">
        <v>2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1">
        <v>2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7">
        <v>2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7">
        <v>2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42</v>
      </c>
      <c r="F37" s="32"/>
      <c r="G37" s="33">
        <f>+SUM(G13:G36)</f>
        <v>30</v>
      </c>
      <c r="H37" s="32"/>
      <c r="I37" s="33">
        <f>+SUM(I13:I36)</f>
        <v>22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5">
      <selection activeCell="Q36" sqref="Q3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(705 -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705</v>
      </c>
      <c r="C7" s="7" t="s">
        <v>42</v>
      </c>
      <c r="D7" s="7" t="s">
        <v>46</v>
      </c>
      <c r="E7" s="7" t="s">
        <v>204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7">
        <v>4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3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Alta</v>
      </c>
      <c r="I22" s="31">
        <v>3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7">
        <v>3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1">
        <v>3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4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4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7">
        <v>2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1">
        <v>2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45</v>
      </c>
      <c r="F37" s="32"/>
      <c r="G37" s="33">
        <f>+SUM(G13:G36)</f>
        <v>38</v>
      </c>
      <c r="H37" s="32"/>
      <c r="I37" s="33">
        <f>+SUM(I13:I36)</f>
        <v>29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PageLayoutView="0" workbookViewId="0" topLeftCell="B16">
      <selection activeCell="D34" sqref="D34: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(705 -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705</v>
      </c>
      <c r="C7" s="7" t="s">
        <v>39</v>
      </c>
      <c r="D7" s="7" t="s">
        <v>204</v>
      </c>
      <c r="E7" s="7" t="s">
        <v>46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Media</v>
      </c>
      <c r="E19" s="27">
        <v>2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7">
        <v>3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Alta</v>
      </c>
      <c r="I27" s="27">
        <v>3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1">
        <v>3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4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1">
        <v>2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1">
        <v>2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7">
        <v>2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46</v>
      </c>
      <c r="F37" s="32"/>
      <c r="G37" s="33">
        <f>+SUM(G13:G36)</f>
        <v>39</v>
      </c>
      <c r="H37" s="32"/>
      <c r="I37" s="33">
        <f>+SUM(I13:I36)</f>
        <v>29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="70" zoomScaleNormal="70" zoomScalePageLayoutView="0" workbookViewId="0" topLeftCell="A5">
      <selection activeCell="D33" sqref="D33:E33"/>
    </sheetView>
  </sheetViews>
  <sheetFormatPr defaultColWidth="11.421875" defaultRowHeight="15"/>
  <cols>
    <col min="1" max="1" width="4.7109375" style="1" customWidth="1"/>
    <col min="2" max="6" width="15.7109375" style="1" customWidth="1"/>
    <col min="7" max="7" width="14.57421875" style="1" bestFit="1" customWidth="1"/>
    <col min="8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(706 -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706</v>
      </c>
      <c r="C7" s="7" t="s">
        <v>42</v>
      </c>
      <c r="D7" s="7" t="s">
        <v>45</v>
      </c>
      <c r="E7" s="7" t="s">
        <v>201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7">
        <v>3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Media</v>
      </c>
      <c r="G19" s="27">
        <v>2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4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1">
        <v>2</v>
      </c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7">
        <v>2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7">
        <v>2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1">
        <v>2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44</v>
      </c>
      <c r="F37" s="32"/>
      <c r="G37" s="33">
        <f>+SUM(G13:G36)</f>
        <v>30</v>
      </c>
      <c r="H37" s="32"/>
      <c r="I37" s="33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7" dxfId="0">
      <formula>D7=""</formula>
    </cfRule>
  </conditionalFormatting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K37"/>
  <sheetViews>
    <sheetView zoomScalePageLayoutView="0" workbookViewId="0" topLeftCell="B25">
      <selection activeCell="E34" sqref="D34:E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(706 -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706</v>
      </c>
      <c r="C7" s="7" t="s">
        <v>39</v>
      </c>
      <c r="D7" s="7" t="s">
        <v>201</v>
      </c>
      <c r="E7" s="7" t="s">
        <v>45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1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K14" s="4"/>
    </row>
    <row r="15" spans="2:11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K15" s="4"/>
    </row>
    <row r="16" spans="2:11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K16" s="4"/>
    </row>
    <row r="17" spans="2:11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K17" s="4"/>
    </row>
    <row r="18" spans="2:11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K18" s="4"/>
    </row>
    <row r="19" spans="2:11" ht="15.75">
      <c r="B19" s="24">
        <v>6</v>
      </c>
      <c r="C19" s="25" t="s">
        <v>20</v>
      </c>
      <c r="D19" s="26" t="str">
        <f>_xlfn.IFERROR(IF(E19=0,"-",IF(E19&lt;_xlfn.PERCENTILE.INC(($E$13:$E$36,$G$13:$G$36,$I$13:$I$36),0.2),"Baja",IF(E19&lt;_xlfn.PERCENTILE.INC(($E$13:$E$36,$G$13:$G$36,$I$13:$I$36),0.75),"Media","Alta"))),"-")</f>
        <v>Baja</v>
      </c>
      <c r="E19" s="27">
        <v>1</v>
      </c>
      <c r="F19" s="26" t="str">
        <f>_xlfn.IFERROR(IF(G19=0,"-",IF(G19&lt;_xlfn.PERCENTILE.INC(($E$13:$E$36,$G$13:$G$36,$I$13:$I$36),0.2),"Baja",IF(G19&lt;_xlfn.PERCENTILE.INC(($E$13:$E$36,$G$13:$G$36,$I$13:$I$36),0.75),"Media","Alta"))),"-")</f>
        <v>Baja</v>
      </c>
      <c r="G19" s="27">
        <v>1</v>
      </c>
      <c r="H19" s="26"/>
      <c r="I19" s="27"/>
      <c r="K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3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1">
        <v>2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4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7">
        <v>2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7">
        <v>2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4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1">
        <v>2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1">
        <v>2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4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7">
        <v>2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7">
        <v>2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1">
        <v>2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1">
        <v>2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7">
        <v>2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1">
        <v>2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7">
        <v>2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1">
        <v>2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1">
        <v>2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7">
        <v>2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7">
        <v>2</v>
      </c>
      <c r="H33" s="26"/>
      <c r="I33" s="27"/>
    </row>
    <row r="34" spans="2:9" ht="15.75">
      <c r="B34" s="28">
        <v>21</v>
      </c>
      <c r="C34" s="29" t="s">
        <v>35</v>
      </c>
      <c r="D34" s="30"/>
      <c r="E34" s="31"/>
      <c r="F34" s="30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45</v>
      </c>
      <c r="F37" s="32"/>
      <c r="G37" s="33">
        <f>+SUM(G13:G36)</f>
        <v>31</v>
      </c>
      <c r="H37" s="32"/>
      <c r="I37" s="33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priority="6" dxfId="0">
      <formula>E7=""</formula>
    </cfRule>
  </conditionalFormatting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20">
      <selection activeCell="I39" sqref="I3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(708 - Ida)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708</v>
      </c>
      <c r="C7" s="7" t="s">
        <v>42</v>
      </c>
      <c r="D7" s="7" t="s">
        <v>40</v>
      </c>
      <c r="E7" s="7" t="s">
        <v>204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4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N14" s="4"/>
    </row>
    <row r="15" spans="2:14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N15" s="4"/>
    </row>
    <row r="16" spans="2:14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N16" s="4"/>
    </row>
    <row r="17" spans="2:14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N17" s="4"/>
    </row>
    <row r="18" spans="2:14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N18" s="4"/>
    </row>
    <row r="19" spans="2:14" ht="15.75">
      <c r="B19" s="24">
        <v>6</v>
      </c>
      <c r="C19" s="25" t="s">
        <v>20</v>
      </c>
      <c r="D19" s="26"/>
      <c r="E19" s="27"/>
      <c r="F19" s="26"/>
      <c r="G19" s="27"/>
      <c r="H19" s="26"/>
      <c r="I19" s="27"/>
      <c r="N19" s="4"/>
    </row>
    <row r="20" spans="2:9" ht="15.75">
      <c r="B20" s="28">
        <v>7</v>
      </c>
      <c r="C20" s="29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1">
        <v>3</v>
      </c>
      <c r="F20" s="30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1">
        <v>3</v>
      </c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3</v>
      </c>
      <c r="H21" s="26" t="str">
        <f>_xlfn.IFERROR(IF(I21=0,"-",IF(I21&lt;_xlfn.PERCENTILE.INC(($E$13:$E$36,$G$13:$G$36,$I$13:$I$36),0.2),"Baja",IF(I21&lt;_xlfn.PERCENTILE.INC(($E$13:$E$36,$G$13:$G$36,$I$13:$I$36),0.75),"Media","Alta"))),"-")</f>
        <v>Alta</v>
      </c>
      <c r="I21" s="27">
        <v>3</v>
      </c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Alta</v>
      </c>
      <c r="I22" s="31">
        <v>3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Baja</v>
      </c>
      <c r="G27" s="27">
        <v>2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Baja</v>
      </c>
      <c r="I27" s="27">
        <v>2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1">
        <v>3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Baja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Baja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Baja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7">
        <v>3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Baja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1">
        <v>3</v>
      </c>
      <c r="H32" s="30"/>
      <c r="I32" s="31"/>
    </row>
    <row r="33" spans="2:9" ht="15.75">
      <c r="B33" s="24">
        <v>20</v>
      </c>
      <c r="C33" s="25" t="s">
        <v>34</v>
      </c>
      <c r="D33" s="26"/>
      <c r="E33" s="27"/>
      <c r="F33" s="26"/>
      <c r="G33" s="27"/>
      <c r="H33" s="26"/>
      <c r="I33" s="27"/>
    </row>
    <row r="34" spans="2:9" ht="15.75">
      <c r="B34" s="28">
        <v>21</v>
      </c>
      <c r="C34" s="29" t="s">
        <v>35</v>
      </c>
      <c r="D34" s="31"/>
      <c r="E34" s="31"/>
      <c r="F34" s="31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39</v>
      </c>
      <c r="F37" s="32"/>
      <c r="G37" s="33">
        <f>+SUM(G13:G36)</f>
        <v>38</v>
      </c>
      <c r="H37" s="32"/>
      <c r="I37" s="33">
        <f>+SUM(I13:I36)</f>
        <v>28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40"/>
  <sheetViews>
    <sheetView zoomScale="57" zoomScaleNormal="57" zoomScalePageLayoutView="0" workbookViewId="0" topLeftCell="A4">
      <selection activeCell="C26" sqref="C2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6.8515625" style="2" bestFit="1" customWidth="1"/>
    <col min="4" max="4" width="15.8515625" style="2" bestFit="1" customWidth="1"/>
    <col min="5" max="5" width="14.7109375" style="2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64" t="str">
        <f>"DETALLE DEL SERVICIO ("&amp;B5&amp;" - "&amp;C5&amp;")"</f>
        <v>DETALLE DEL SERVICIO (701 - Ida)</v>
      </c>
      <c r="C2" s="64"/>
      <c r="D2" s="64"/>
      <c r="E2" s="64"/>
      <c r="F2" s="64"/>
      <c r="G2" s="64"/>
      <c r="H2" s="64"/>
    </row>
    <row r="3" ht="9" customHeight="1">
      <c r="B3" s="2"/>
    </row>
    <row r="4" spans="2:8" ht="14.25">
      <c r="B4" s="34" t="s">
        <v>1</v>
      </c>
      <c r="C4" s="34" t="s">
        <v>2</v>
      </c>
      <c r="D4" s="34" t="s">
        <v>3</v>
      </c>
      <c r="E4" s="34" t="s">
        <v>4</v>
      </c>
      <c r="G4" s="1"/>
      <c r="H4" s="1"/>
    </row>
    <row r="5" spans="2:8" ht="14.25">
      <c r="B5" s="7">
        <v>701</v>
      </c>
      <c r="C5" s="7" t="s">
        <v>42</v>
      </c>
      <c r="D5" s="7" t="s">
        <v>46</v>
      </c>
      <c r="E5" s="7" t="s">
        <v>49</v>
      </c>
      <c r="G5" s="1"/>
      <c r="H5" s="1"/>
    </row>
    <row r="6" ht="7.5" customHeight="1">
      <c r="B6" s="35"/>
    </row>
    <row r="7" spans="2:8" ht="14.25">
      <c r="B7" s="45" t="s">
        <v>50</v>
      </c>
      <c r="C7" s="45"/>
      <c r="D7" s="65" t="s">
        <v>89</v>
      </c>
      <c r="E7" s="65"/>
      <c r="F7" s="65"/>
      <c r="G7" s="65"/>
      <c r="H7" s="65"/>
    </row>
    <row r="8" spans="2:8" ht="14.25">
      <c r="B8" s="45" t="s">
        <v>51</v>
      </c>
      <c r="C8" s="45"/>
      <c r="D8" s="65" t="s">
        <v>90</v>
      </c>
      <c r="E8" s="65"/>
      <c r="F8" s="65"/>
      <c r="G8" s="65"/>
      <c r="H8" s="65"/>
    </row>
    <row r="9" ht="15" customHeight="1"/>
    <row r="10" spans="2:8" ht="14.25">
      <c r="B10" s="61" t="s">
        <v>52</v>
      </c>
      <c r="C10" s="61"/>
      <c r="D10" s="61"/>
      <c r="E10" s="61"/>
      <c r="F10" s="1"/>
      <c r="G10" s="62" t="s">
        <v>53</v>
      </c>
      <c r="H10" s="62"/>
    </row>
    <row r="11" spans="2:8" ht="14.25">
      <c r="B11" s="41" t="s">
        <v>54</v>
      </c>
      <c r="C11" s="41" t="s">
        <v>55</v>
      </c>
      <c r="D11" s="63" t="s">
        <v>56</v>
      </c>
      <c r="E11" s="63"/>
      <c r="F11" s="1"/>
      <c r="G11" s="62"/>
      <c r="H11" s="62"/>
    </row>
    <row r="12" spans="2:8" ht="14.25">
      <c r="B12" s="39">
        <v>1</v>
      </c>
      <c r="C12" s="43" t="s">
        <v>91</v>
      </c>
      <c r="D12" s="59" t="s">
        <v>84</v>
      </c>
      <c r="E12" s="59"/>
      <c r="F12" s="36"/>
      <c r="G12" s="60"/>
      <c r="H12" s="60"/>
    </row>
    <row r="13" spans="2:8" ht="14.25">
      <c r="B13" s="39">
        <v>2</v>
      </c>
      <c r="C13" s="43" t="s">
        <v>183</v>
      </c>
      <c r="D13" s="59" t="s">
        <v>84</v>
      </c>
      <c r="E13" s="59"/>
      <c r="F13" s="36"/>
      <c r="G13" s="60"/>
      <c r="H13" s="60"/>
    </row>
    <row r="14" spans="2:8" ht="14.25">
      <c r="B14" s="39">
        <v>3</v>
      </c>
      <c r="C14" s="43" t="s">
        <v>92</v>
      </c>
      <c r="D14" s="59" t="s">
        <v>84</v>
      </c>
      <c r="E14" s="59"/>
      <c r="F14" s="36"/>
      <c r="G14" s="60"/>
      <c r="H14" s="60"/>
    </row>
    <row r="15" spans="2:8" ht="14.25">
      <c r="B15" s="39">
        <v>4</v>
      </c>
      <c r="C15" s="43" t="s">
        <v>93</v>
      </c>
      <c r="D15" s="59" t="s">
        <v>84</v>
      </c>
      <c r="E15" s="59"/>
      <c r="F15" s="36"/>
      <c r="G15" s="60"/>
      <c r="H15" s="60"/>
    </row>
    <row r="16" spans="2:8" ht="14.25">
      <c r="B16" s="39">
        <v>5</v>
      </c>
      <c r="C16" s="43" t="s">
        <v>94</v>
      </c>
      <c r="D16" s="59" t="s">
        <v>84</v>
      </c>
      <c r="E16" s="59"/>
      <c r="F16" s="36"/>
      <c r="G16" s="60"/>
      <c r="H16" s="60"/>
    </row>
    <row r="17" spans="2:8" ht="14.25">
      <c r="B17" s="39">
        <v>6</v>
      </c>
      <c r="C17" s="43" t="s">
        <v>95</v>
      </c>
      <c r="D17" s="59" t="s">
        <v>84</v>
      </c>
      <c r="E17" s="59"/>
      <c r="F17" s="36"/>
      <c r="G17" s="60"/>
      <c r="H17" s="60"/>
    </row>
    <row r="18" spans="2:8" ht="14.25">
      <c r="B18" s="39">
        <v>7</v>
      </c>
      <c r="C18" s="43" t="s">
        <v>96</v>
      </c>
      <c r="D18" s="59" t="s">
        <v>84</v>
      </c>
      <c r="E18" s="59"/>
      <c r="F18" s="36"/>
      <c r="G18" s="60"/>
      <c r="H18" s="60"/>
    </row>
    <row r="19" spans="2:8" ht="14.25">
      <c r="B19" s="39">
        <v>8</v>
      </c>
      <c r="C19" s="43" t="s">
        <v>97</v>
      </c>
      <c r="D19" s="59" t="s">
        <v>84</v>
      </c>
      <c r="E19" s="59"/>
      <c r="F19" s="36"/>
      <c r="G19" s="60"/>
      <c r="H19" s="60"/>
    </row>
    <row r="20" spans="2:8" ht="14.25">
      <c r="B20" s="39">
        <v>9</v>
      </c>
      <c r="C20" s="43" t="s">
        <v>98</v>
      </c>
      <c r="D20" s="59" t="s">
        <v>84</v>
      </c>
      <c r="E20" s="59"/>
      <c r="F20" s="36"/>
      <c r="G20" s="60"/>
      <c r="H20" s="60"/>
    </row>
    <row r="21" spans="2:8" ht="14.25">
      <c r="B21" s="39">
        <v>10</v>
      </c>
      <c r="C21" s="43" t="s">
        <v>99</v>
      </c>
      <c r="D21" s="59" t="s">
        <v>84</v>
      </c>
      <c r="E21" s="59"/>
      <c r="F21" s="36"/>
      <c r="H21" s="1"/>
    </row>
    <row r="22" spans="2:6" ht="14.25">
      <c r="B22" s="39">
        <v>11</v>
      </c>
      <c r="C22" s="43" t="s">
        <v>100</v>
      </c>
      <c r="D22" s="59" t="s">
        <v>84</v>
      </c>
      <c r="E22" s="59"/>
      <c r="F22" s="36"/>
    </row>
    <row r="23" spans="2:8" ht="14.25">
      <c r="B23" s="39">
        <v>12</v>
      </c>
      <c r="C23" s="43" t="s">
        <v>101</v>
      </c>
      <c r="D23" s="59" t="s">
        <v>84</v>
      </c>
      <c r="E23" s="59"/>
      <c r="F23" s="36"/>
      <c r="G23" s="1"/>
      <c r="H23" s="1"/>
    </row>
    <row r="24" spans="2:8" ht="14.25">
      <c r="B24" s="39">
        <v>13</v>
      </c>
      <c r="C24" s="43" t="s">
        <v>102</v>
      </c>
      <c r="D24" s="59" t="s">
        <v>84</v>
      </c>
      <c r="E24" s="59"/>
      <c r="F24" s="36"/>
      <c r="G24" s="1"/>
      <c r="H24" s="1"/>
    </row>
    <row r="25" spans="2:8" ht="14.25">
      <c r="B25" s="39">
        <v>14</v>
      </c>
      <c r="C25" s="43" t="s">
        <v>210</v>
      </c>
      <c r="D25" s="59" t="s">
        <v>84</v>
      </c>
      <c r="E25" s="59"/>
      <c r="F25" s="36"/>
      <c r="G25" s="1"/>
      <c r="H25" s="1"/>
    </row>
    <row r="26" spans="2:8" ht="14.25">
      <c r="B26" s="39">
        <v>15</v>
      </c>
      <c r="C26" s="43" t="s">
        <v>211</v>
      </c>
      <c r="D26" s="59" t="s">
        <v>84</v>
      </c>
      <c r="E26" s="59"/>
      <c r="F26" s="36"/>
      <c r="G26" s="1"/>
      <c r="H26" s="1"/>
    </row>
    <row r="27" spans="2:8" ht="14.25">
      <c r="B27" s="39">
        <v>16</v>
      </c>
      <c r="C27" s="43" t="s">
        <v>103</v>
      </c>
      <c r="D27" s="59" t="s">
        <v>84</v>
      </c>
      <c r="E27" s="59"/>
      <c r="F27" s="36"/>
      <c r="G27" s="1"/>
      <c r="H27" s="1"/>
    </row>
    <row r="28" spans="2:6" ht="14.25">
      <c r="B28" s="39">
        <v>17</v>
      </c>
      <c r="C28" s="43" t="s">
        <v>104</v>
      </c>
      <c r="D28" s="59" t="s">
        <v>84</v>
      </c>
      <c r="E28" s="59"/>
      <c r="F28" s="36"/>
    </row>
    <row r="29" spans="2:6" ht="14.25">
      <c r="B29" s="39">
        <v>18</v>
      </c>
      <c r="C29" s="43" t="s">
        <v>105</v>
      </c>
      <c r="D29" s="59" t="s">
        <v>84</v>
      </c>
      <c r="E29" s="59"/>
      <c r="F29" s="36"/>
    </row>
    <row r="30" spans="2:5" ht="14.25">
      <c r="B30" s="39">
        <v>19</v>
      </c>
      <c r="C30" s="43" t="s">
        <v>106</v>
      </c>
      <c r="D30" s="59" t="s">
        <v>84</v>
      </c>
      <c r="E30" s="59"/>
    </row>
    <row r="31" spans="2:5" ht="14.25">
      <c r="B31" s="39">
        <v>20</v>
      </c>
      <c r="C31" s="42" t="s">
        <v>107</v>
      </c>
      <c r="D31" s="59" t="s">
        <v>84</v>
      </c>
      <c r="E31" s="59"/>
    </row>
    <row r="32" spans="2:8" ht="14.25">
      <c r="B32" s="39">
        <v>21</v>
      </c>
      <c r="C32" s="42" t="s">
        <v>108</v>
      </c>
      <c r="D32" s="59" t="s">
        <v>84</v>
      </c>
      <c r="E32" s="59"/>
      <c r="F32" s="1"/>
      <c r="G32" s="1"/>
      <c r="H32" s="1"/>
    </row>
    <row r="33" spans="2:8" ht="14.25">
      <c r="B33" s="39">
        <v>22</v>
      </c>
      <c r="C33" s="42" t="s">
        <v>109</v>
      </c>
      <c r="D33" s="59" t="s">
        <v>84</v>
      </c>
      <c r="E33" s="59"/>
      <c r="F33" s="1"/>
      <c r="G33" s="1"/>
      <c r="H33" s="1"/>
    </row>
    <row r="34" spans="2:8" ht="14.25">
      <c r="B34" s="39">
        <v>23</v>
      </c>
      <c r="C34" s="42" t="s">
        <v>110</v>
      </c>
      <c r="D34" s="59" t="s">
        <v>84</v>
      </c>
      <c r="E34" s="59"/>
      <c r="F34" s="1"/>
      <c r="G34" s="1"/>
      <c r="H34" s="1"/>
    </row>
    <row r="35" spans="2:8" ht="14.25">
      <c r="B35" s="39">
        <v>24</v>
      </c>
      <c r="C35" s="42" t="s">
        <v>111</v>
      </c>
      <c r="D35" s="59" t="s">
        <v>84</v>
      </c>
      <c r="E35" s="59"/>
      <c r="F35" s="1"/>
      <c r="G35" s="1"/>
      <c r="H35" s="1"/>
    </row>
    <row r="36" spans="2:5" ht="14.25">
      <c r="B36" s="39">
        <v>25</v>
      </c>
      <c r="C36" s="42" t="s">
        <v>112</v>
      </c>
      <c r="D36" s="59" t="s">
        <v>84</v>
      </c>
      <c r="E36" s="59"/>
    </row>
    <row r="37" spans="2:5" ht="14.25">
      <c r="B37" s="39">
        <v>26</v>
      </c>
      <c r="C37" s="42" t="s">
        <v>113</v>
      </c>
      <c r="D37" s="59" t="s">
        <v>84</v>
      </c>
      <c r="E37" s="59"/>
    </row>
    <row r="38" spans="2:5" ht="14.25">
      <c r="B38" s="39">
        <v>27</v>
      </c>
      <c r="C38" s="42" t="s">
        <v>114</v>
      </c>
      <c r="D38" s="59" t="s">
        <v>84</v>
      </c>
      <c r="E38" s="59"/>
    </row>
    <row r="39" spans="2:5" ht="14.25">
      <c r="B39" s="39">
        <v>28</v>
      </c>
      <c r="C39" s="42" t="s">
        <v>115</v>
      </c>
      <c r="D39" s="59" t="s">
        <v>84</v>
      </c>
      <c r="E39" s="59"/>
    </row>
    <row r="40" spans="2:5" ht="14.25">
      <c r="B40" s="39">
        <v>29</v>
      </c>
      <c r="C40" s="42" t="s">
        <v>116</v>
      </c>
      <c r="D40" s="59" t="s">
        <v>84</v>
      </c>
      <c r="E40" s="59"/>
    </row>
  </sheetData>
  <sheetProtection/>
  <mergeCells count="46">
    <mergeCell ref="B10:E10"/>
    <mergeCell ref="G10:H11"/>
    <mergeCell ref="D11:E11"/>
    <mergeCell ref="B2:H2"/>
    <mergeCell ref="B7:C7"/>
    <mergeCell ref="D7:H7"/>
    <mergeCell ref="B8:C8"/>
    <mergeCell ref="D8:H8"/>
    <mergeCell ref="D12:E12"/>
    <mergeCell ref="G12:H12"/>
    <mergeCell ref="D14:E14"/>
    <mergeCell ref="G13:H13"/>
    <mergeCell ref="D15:E15"/>
    <mergeCell ref="G14:H14"/>
    <mergeCell ref="D13:E13"/>
    <mergeCell ref="D16:E16"/>
    <mergeCell ref="G15:H15"/>
    <mergeCell ref="D17:E17"/>
    <mergeCell ref="G16:H16"/>
    <mergeCell ref="D18:E18"/>
    <mergeCell ref="G17:H17"/>
    <mergeCell ref="D31:E31"/>
    <mergeCell ref="D32:E32"/>
    <mergeCell ref="D19:E19"/>
    <mergeCell ref="G18:H18"/>
    <mergeCell ref="D20:E20"/>
    <mergeCell ref="G19:H19"/>
    <mergeCell ref="D21:E21"/>
    <mergeCell ref="G20:H20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0:E40"/>
    <mergeCell ref="D34:E34"/>
    <mergeCell ref="D35:E35"/>
    <mergeCell ref="D36:E36"/>
    <mergeCell ref="D37:E37"/>
    <mergeCell ref="D38:E38"/>
    <mergeCell ref="D39:E39"/>
  </mergeCells>
  <conditionalFormatting sqref="D7:H8">
    <cfRule type="expression" priority="6" dxfId="0">
      <formula>D7=""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C31:E32">
    <cfRule type="expression" priority="1" dxfId="223">
      <formula>C31&lt;&gt;""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5">
      <selection activeCell="O19" sqref="O1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64" t="str">
        <f>"PROGRAMA DE OPERACIÓN DEL SERVICIO ("&amp;B7&amp;" - "&amp;C7&amp;")"</f>
        <v>PROGRAMA DE OPERACIÓN DEL SERVICIO (708 - Regreso)</v>
      </c>
      <c r="C2" s="64"/>
      <c r="D2" s="64"/>
      <c r="E2" s="64"/>
      <c r="F2" s="64"/>
      <c r="G2" s="64"/>
      <c r="H2" s="64"/>
      <c r="I2" s="64"/>
    </row>
    <row r="4" s="20" customFormat="1" ht="14.25">
      <c r="B4" s="20" t="s">
        <v>0</v>
      </c>
    </row>
    <row r="6" spans="2:7" ht="14.25"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2"/>
    </row>
    <row r="7" spans="2:7" ht="14.25">
      <c r="B7" s="7">
        <v>708</v>
      </c>
      <c r="C7" s="7" t="s">
        <v>39</v>
      </c>
      <c r="D7" s="7" t="s">
        <v>204</v>
      </c>
      <c r="E7" s="7" t="s">
        <v>40</v>
      </c>
      <c r="F7" s="7" t="s">
        <v>41</v>
      </c>
      <c r="G7" s="22"/>
    </row>
    <row r="9" s="20" customFormat="1" ht="14.25">
      <c r="B9" s="20" t="s">
        <v>6</v>
      </c>
    </row>
    <row r="11" spans="2:9" ht="22.5" customHeight="1">
      <c r="B11" s="69" t="s">
        <v>7</v>
      </c>
      <c r="C11" s="69" t="s">
        <v>8</v>
      </c>
      <c r="D11" s="70" t="s">
        <v>9</v>
      </c>
      <c r="E11" s="70"/>
      <c r="F11" s="70" t="s">
        <v>10</v>
      </c>
      <c r="G11" s="70"/>
      <c r="H11" s="70" t="s">
        <v>11</v>
      </c>
      <c r="I11" s="70"/>
    </row>
    <row r="12" spans="2:9" ht="28.5">
      <c r="B12" s="69"/>
      <c r="C12" s="69"/>
      <c r="D12" s="23" t="s">
        <v>12</v>
      </c>
      <c r="E12" s="23" t="s">
        <v>13</v>
      </c>
      <c r="F12" s="23" t="s">
        <v>12</v>
      </c>
      <c r="G12" s="23" t="s">
        <v>13</v>
      </c>
      <c r="H12" s="23" t="s">
        <v>12</v>
      </c>
      <c r="I12" s="23" t="s">
        <v>13</v>
      </c>
    </row>
    <row r="13" spans="2:9" ht="15.75" customHeight="1">
      <c r="B13" s="24">
        <v>0</v>
      </c>
      <c r="C13" s="25" t="s">
        <v>14</v>
      </c>
      <c r="D13" s="26"/>
      <c r="E13" s="27"/>
      <c r="F13" s="26"/>
      <c r="G13" s="27"/>
      <c r="H13" s="26"/>
      <c r="I13" s="27"/>
    </row>
    <row r="14" spans="2:14" ht="15.75">
      <c r="B14" s="28">
        <v>1</v>
      </c>
      <c r="C14" s="29" t="s">
        <v>15</v>
      </c>
      <c r="D14" s="30"/>
      <c r="E14" s="31"/>
      <c r="F14" s="30"/>
      <c r="G14" s="31"/>
      <c r="H14" s="30"/>
      <c r="I14" s="31"/>
      <c r="N14" s="4"/>
    </row>
    <row r="15" spans="2:14" ht="15.75">
      <c r="B15" s="24">
        <v>2</v>
      </c>
      <c r="C15" s="25" t="s">
        <v>16</v>
      </c>
      <c r="D15" s="26"/>
      <c r="E15" s="27"/>
      <c r="F15" s="26"/>
      <c r="G15" s="27"/>
      <c r="H15" s="26"/>
      <c r="I15" s="27"/>
      <c r="N15" s="4"/>
    </row>
    <row r="16" spans="2:14" ht="15.75">
      <c r="B16" s="28">
        <v>3</v>
      </c>
      <c r="C16" s="29" t="s">
        <v>17</v>
      </c>
      <c r="D16" s="30"/>
      <c r="E16" s="31"/>
      <c r="F16" s="30"/>
      <c r="G16" s="31"/>
      <c r="H16" s="30"/>
      <c r="I16" s="31"/>
      <c r="N16" s="4"/>
    </row>
    <row r="17" spans="2:14" ht="15.75">
      <c r="B17" s="24">
        <v>4</v>
      </c>
      <c r="C17" s="25" t="s">
        <v>18</v>
      </c>
      <c r="D17" s="26"/>
      <c r="E17" s="27"/>
      <c r="F17" s="26"/>
      <c r="G17" s="27"/>
      <c r="H17" s="26"/>
      <c r="I17" s="27"/>
      <c r="N17" s="4"/>
    </row>
    <row r="18" spans="2:14" ht="15.75">
      <c r="B18" s="28">
        <v>5</v>
      </c>
      <c r="C18" s="29" t="s">
        <v>19</v>
      </c>
      <c r="D18" s="30"/>
      <c r="E18" s="31"/>
      <c r="F18" s="30"/>
      <c r="G18" s="31"/>
      <c r="H18" s="30"/>
      <c r="I18" s="31"/>
      <c r="N18" s="4"/>
    </row>
    <row r="19" spans="2:14" ht="15.75">
      <c r="B19" s="24">
        <v>6</v>
      </c>
      <c r="C19" s="25" t="s">
        <v>20</v>
      </c>
      <c r="D19" s="26"/>
      <c r="E19" s="27"/>
      <c r="F19" s="26"/>
      <c r="G19" s="27"/>
      <c r="H19" s="26"/>
      <c r="I19" s="27"/>
      <c r="N19" s="4"/>
    </row>
    <row r="20" spans="2:9" ht="15.75">
      <c r="B20" s="28">
        <v>7</v>
      </c>
      <c r="C20" s="29" t="s">
        <v>21</v>
      </c>
      <c r="D20" s="30"/>
      <c r="E20" s="31"/>
      <c r="F20" s="30"/>
      <c r="G20" s="31"/>
      <c r="H20" s="30"/>
      <c r="I20" s="31"/>
    </row>
    <row r="21" spans="2:9" ht="15.75">
      <c r="B21" s="24">
        <v>8</v>
      </c>
      <c r="C21" s="25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7">
        <v>3</v>
      </c>
      <c r="F21" s="26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7">
        <v>3</v>
      </c>
      <c r="H21" s="26"/>
      <c r="I21" s="27"/>
    </row>
    <row r="22" spans="2:9" ht="15.75">
      <c r="B22" s="28">
        <v>9</v>
      </c>
      <c r="C22" s="29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1">
        <v>3</v>
      </c>
      <c r="F22" s="30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1">
        <v>3</v>
      </c>
      <c r="H22" s="30" t="str">
        <f>_xlfn.IFERROR(IF(I22=0,"-",IF(I22&lt;_xlfn.PERCENTILE.INC(($E$13:$E$36,$G$13:$G$36,$I$13:$I$36),0.2),"Baja",IF(I22&lt;_xlfn.PERCENTILE.INC(($E$13:$E$36,$G$13:$G$36,$I$13:$I$36),0.75),"Media","Alta"))),"-")</f>
        <v>Alta</v>
      </c>
      <c r="I22" s="31">
        <v>3</v>
      </c>
    </row>
    <row r="23" spans="2:9" ht="15.75">
      <c r="B23" s="24">
        <v>10</v>
      </c>
      <c r="C23" s="25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7">
        <v>3</v>
      </c>
      <c r="F23" s="26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7">
        <v>3</v>
      </c>
      <c r="H23" s="26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7">
        <v>3</v>
      </c>
    </row>
    <row r="24" spans="2:9" ht="15.75">
      <c r="B24" s="28">
        <v>11</v>
      </c>
      <c r="C24" s="29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1">
        <v>3</v>
      </c>
      <c r="F24" s="30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1">
        <v>3</v>
      </c>
      <c r="H24" s="30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1">
        <v>3</v>
      </c>
    </row>
    <row r="25" spans="2:9" ht="15.75">
      <c r="B25" s="24">
        <v>12</v>
      </c>
      <c r="C25" s="25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7">
        <v>3</v>
      </c>
      <c r="F25" s="26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7">
        <v>3</v>
      </c>
      <c r="H25" s="26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7">
        <v>3</v>
      </c>
    </row>
    <row r="26" spans="2:9" ht="15.75">
      <c r="B26" s="28">
        <v>13</v>
      </c>
      <c r="C26" s="29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1">
        <v>3</v>
      </c>
      <c r="F26" s="30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1">
        <v>3</v>
      </c>
      <c r="H26" s="30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1">
        <v>3</v>
      </c>
    </row>
    <row r="27" spans="2:9" ht="15.75">
      <c r="B27" s="24">
        <v>14</v>
      </c>
      <c r="C27" s="25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7">
        <v>3</v>
      </c>
      <c r="F27" s="26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7">
        <v>3</v>
      </c>
      <c r="H27" s="26" t="str">
        <f>_xlfn.IFERROR(IF(I27=0,"-",IF(I27&lt;_xlfn.PERCENTILE.INC(($E$13:$E$36,$G$13:$G$36,$I$13:$I$36),0.2),"Baja",IF(I27&lt;_xlfn.PERCENTILE.INC(($E$13:$E$36,$G$13:$G$36,$I$13:$I$36),0.75),"Media","Alta"))),"-")</f>
        <v>Alta</v>
      </c>
      <c r="I27" s="27">
        <v>3</v>
      </c>
    </row>
    <row r="28" spans="2:9" ht="15.75">
      <c r="B28" s="28">
        <v>15</v>
      </c>
      <c r="C28" s="29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1">
        <v>3</v>
      </c>
      <c r="F28" s="30" t="str">
        <f>_xlfn.IFERROR(IF(G28=0,"-",IF(G28&lt;_xlfn.PERCENTILE.INC(($E$13:$E$36,$G$13:$G$36,$I$13:$I$36),0.2),"Baja",IF(G28&lt;_xlfn.PERCENTILE.INC(($E$13:$E$36,$G$13:$G$36,$I$13:$I$36),0.75),"Media","Alta"))),"-")</f>
        <v>Baja</v>
      </c>
      <c r="G28" s="31">
        <v>2</v>
      </c>
      <c r="H28" s="30" t="str">
        <f>_xlfn.IFERROR(IF(I28=0,"-",IF(I28&lt;_xlfn.PERCENTILE.INC(($E$13:$E$36,$G$13:$G$36,$I$13:$I$36),0.2),"Baja",IF(I28&lt;_xlfn.PERCENTILE.INC(($E$13:$E$36,$G$13:$G$36,$I$13:$I$36),0.75),"Media","Alta"))),"-")</f>
        <v>Baja</v>
      </c>
      <c r="I28" s="31">
        <v>2</v>
      </c>
    </row>
    <row r="29" spans="2:9" ht="15.75">
      <c r="B29" s="24">
        <v>16</v>
      </c>
      <c r="C29" s="25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7">
        <v>3</v>
      </c>
      <c r="F29" s="26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7">
        <v>3</v>
      </c>
      <c r="H29" s="26" t="str">
        <f>_xlfn.IFERROR(IF(I29=0,"-",IF(I29&lt;_xlfn.PERCENTILE.INC(($E$13:$E$36,$G$13:$G$36,$I$13:$I$36),0.2),"Baja",IF(I29&lt;_xlfn.PERCENTILE.INC(($E$13:$E$36,$G$13:$G$36,$I$13:$I$36),0.75),"Media","Alta"))),"-")</f>
        <v>Baja</v>
      </c>
      <c r="I29" s="27">
        <v>2</v>
      </c>
    </row>
    <row r="30" spans="2:9" ht="15.75">
      <c r="B30" s="28">
        <v>17</v>
      </c>
      <c r="C30" s="29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1">
        <v>3</v>
      </c>
      <c r="F30" s="30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1">
        <v>3</v>
      </c>
      <c r="H30" s="30" t="str">
        <f>_xlfn.IFERROR(IF(I30=0,"-",IF(I30&lt;_xlfn.PERCENTILE.INC(($E$13:$E$36,$G$13:$G$36,$I$13:$I$36),0.2),"Baja",IF(I30&lt;_xlfn.PERCENTILE.INC(($E$13:$E$36,$G$13:$G$36,$I$13:$I$36),0.75),"Media","Alta"))),"-")</f>
        <v>Baja</v>
      </c>
      <c r="I30" s="31">
        <v>2</v>
      </c>
    </row>
    <row r="31" spans="2:9" ht="15.75">
      <c r="B31" s="24">
        <v>18</v>
      </c>
      <c r="C31" s="25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7">
        <v>3</v>
      </c>
      <c r="F31" s="26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7">
        <v>3</v>
      </c>
      <c r="H31" s="26" t="str">
        <f>_xlfn.IFERROR(IF(I31=0,"-",IF(I31&lt;_xlfn.PERCENTILE.INC(($E$13:$E$36,$G$13:$G$36,$I$13:$I$36),0.2),"Baja",IF(I31&lt;_xlfn.PERCENTILE.INC(($E$13:$E$36,$G$13:$G$36,$I$13:$I$36),0.75),"Media","Alta"))),"-")</f>
        <v>Baja</v>
      </c>
      <c r="I31" s="27">
        <v>2</v>
      </c>
    </row>
    <row r="32" spans="2:9" ht="15.75">
      <c r="B32" s="28">
        <v>19</v>
      </c>
      <c r="C32" s="29" t="s">
        <v>33</v>
      </c>
      <c r="D32" s="30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1">
        <v>3</v>
      </c>
      <c r="F32" s="30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1">
        <v>3</v>
      </c>
      <c r="H32" s="30" t="str">
        <f>_xlfn.IFERROR(IF(I32=0,"-",IF(I32&lt;_xlfn.PERCENTILE.INC(($E$13:$E$36,$G$13:$G$36,$I$13:$I$36),0.2),"Baja",IF(I32&lt;_xlfn.PERCENTILE.INC(($E$13:$E$36,$G$13:$G$36,$I$13:$I$36),0.75),"Media","Alta"))),"-")</f>
        <v>Baja</v>
      </c>
      <c r="I32" s="31">
        <v>2</v>
      </c>
    </row>
    <row r="33" spans="2:9" ht="15.75">
      <c r="B33" s="24">
        <v>20</v>
      </c>
      <c r="C33" s="25" t="s">
        <v>34</v>
      </c>
      <c r="D33" s="26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7">
        <v>3</v>
      </c>
      <c r="F33" s="26" t="str">
        <f>_xlfn.IFERROR(IF(G33=0,"-",IF(G33&lt;_xlfn.PERCENTILE.INC(($E$13:$E$36,$G$13:$G$36,$I$13:$I$36),0.2),"Baja",IF(G33&lt;_xlfn.PERCENTILE.INC(($E$13:$E$36,$G$13:$G$36,$I$13:$I$36),0.75),"Media","Alta"))),"-")</f>
        <v>Alta</v>
      </c>
      <c r="G33" s="27">
        <v>3</v>
      </c>
      <c r="H33" s="26"/>
      <c r="I33" s="27"/>
    </row>
    <row r="34" spans="2:9" ht="15.75">
      <c r="B34" s="28">
        <v>21</v>
      </c>
      <c r="C34" s="29" t="s">
        <v>35</v>
      </c>
      <c r="D34" s="31"/>
      <c r="E34" s="31"/>
      <c r="F34" s="31"/>
      <c r="G34" s="31"/>
      <c r="H34" s="30"/>
      <c r="I34" s="31"/>
    </row>
    <row r="35" spans="2:9" ht="15.75">
      <c r="B35" s="24">
        <v>22</v>
      </c>
      <c r="C35" s="25" t="s">
        <v>36</v>
      </c>
      <c r="D35" s="26"/>
      <c r="E35" s="27"/>
      <c r="F35" s="26"/>
      <c r="G35" s="27"/>
      <c r="H35" s="26"/>
      <c r="I35" s="27"/>
    </row>
    <row r="36" spans="2:9" ht="15.75">
      <c r="B36" s="28">
        <v>23</v>
      </c>
      <c r="C36" s="29" t="s">
        <v>37</v>
      </c>
      <c r="D36" s="30"/>
      <c r="E36" s="31"/>
      <c r="F36" s="30"/>
      <c r="G36" s="31"/>
      <c r="H36" s="30"/>
      <c r="I36" s="31"/>
    </row>
    <row r="37" spans="2:9" ht="15.75">
      <c r="B37" s="24" t="s">
        <v>38</v>
      </c>
      <c r="C37" s="25"/>
      <c r="D37" s="32"/>
      <c r="E37" s="33">
        <f>+SUM(E13:E36)</f>
        <v>39</v>
      </c>
      <c r="F37" s="32"/>
      <c r="G37" s="33">
        <f>+SUM(G13:G36)</f>
        <v>38</v>
      </c>
      <c r="H37" s="32"/>
      <c r="I37" s="33">
        <f>+SUM(I13:I36)</f>
        <v>28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priority="5" dxfId="0">
      <formula>E7=""</formula>
    </cfRule>
  </conditionalFormatting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40"/>
  <sheetViews>
    <sheetView zoomScalePageLayoutView="0" workbookViewId="0" topLeftCell="A1">
      <selection activeCell="F29" sqref="F2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6.8515625" style="2" bestFit="1" customWidth="1"/>
    <col min="4" max="4" width="14.7109375" style="2" customWidth="1"/>
    <col min="5" max="5" width="15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(701 - Regreso)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701</v>
      </c>
      <c r="C5" s="7" t="s">
        <v>39</v>
      </c>
      <c r="D5" s="7" t="s">
        <v>49</v>
      </c>
      <c r="E5" s="7" t="s">
        <v>46</v>
      </c>
      <c r="F5" s="1"/>
      <c r="G5" s="1"/>
    </row>
    <row r="6" ht="7.5" customHeight="1">
      <c r="B6" s="35"/>
    </row>
    <row r="7" spans="2:8" ht="14.25">
      <c r="B7" s="45" t="s">
        <v>50</v>
      </c>
      <c r="C7" s="45"/>
      <c r="D7" s="65" t="s">
        <v>90</v>
      </c>
      <c r="E7" s="65"/>
      <c r="F7" s="65"/>
      <c r="G7" s="65"/>
      <c r="H7" s="65"/>
    </row>
    <row r="8" spans="2:7" ht="14.25">
      <c r="B8" s="45" t="s">
        <v>51</v>
      </c>
      <c r="C8" s="45"/>
      <c r="D8" s="65" t="s">
        <v>89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39">
        <v>1</v>
      </c>
      <c r="C12" s="43" t="s">
        <v>116</v>
      </c>
      <c r="D12" s="7" t="s">
        <v>84</v>
      </c>
      <c r="E12" s="36"/>
      <c r="F12" s="60"/>
      <c r="G12" s="60"/>
    </row>
    <row r="13" spans="2:7" ht="14.25">
      <c r="B13" s="39">
        <v>2</v>
      </c>
      <c r="C13" s="43" t="s">
        <v>184</v>
      </c>
      <c r="D13" s="7" t="s">
        <v>84</v>
      </c>
      <c r="E13" s="36"/>
      <c r="F13" s="60"/>
      <c r="G13" s="60"/>
    </row>
    <row r="14" spans="2:7" ht="14.25">
      <c r="B14" s="39">
        <v>3</v>
      </c>
      <c r="C14" s="43" t="s">
        <v>113</v>
      </c>
      <c r="D14" s="7" t="s">
        <v>84</v>
      </c>
      <c r="E14" s="36"/>
      <c r="F14" s="60"/>
      <c r="G14" s="60"/>
    </row>
    <row r="15" spans="2:7" ht="14.25">
      <c r="B15" s="44">
        <v>4</v>
      </c>
      <c r="C15" s="43" t="s">
        <v>112</v>
      </c>
      <c r="D15" s="7" t="s">
        <v>84</v>
      </c>
      <c r="E15" s="36"/>
      <c r="F15" s="60"/>
      <c r="G15" s="60"/>
    </row>
    <row r="16" spans="2:7" ht="14.25">
      <c r="B16" s="44">
        <v>5</v>
      </c>
      <c r="C16" s="43" t="s">
        <v>111</v>
      </c>
      <c r="D16" s="7" t="s">
        <v>84</v>
      </c>
      <c r="E16" s="36"/>
      <c r="F16" s="60"/>
      <c r="G16" s="60"/>
    </row>
    <row r="17" spans="2:7" ht="14.25">
      <c r="B17" s="44">
        <v>6</v>
      </c>
      <c r="C17" s="43" t="s">
        <v>110</v>
      </c>
      <c r="D17" s="7" t="s">
        <v>84</v>
      </c>
      <c r="E17" s="36"/>
      <c r="F17" s="60"/>
      <c r="G17" s="60"/>
    </row>
    <row r="18" spans="2:7" ht="14.25">
      <c r="B18" s="44">
        <v>7</v>
      </c>
      <c r="C18" s="43" t="s">
        <v>109</v>
      </c>
      <c r="D18" s="7" t="s">
        <v>84</v>
      </c>
      <c r="E18" s="36"/>
      <c r="F18" s="60"/>
      <c r="G18" s="60"/>
    </row>
    <row r="19" spans="2:7" ht="14.25">
      <c r="B19" s="44">
        <v>8</v>
      </c>
      <c r="C19" s="43" t="s">
        <v>108</v>
      </c>
      <c r="D19" s="7" t="s">
        <v>84</v>
      </c>
      <c r="E19" s="36"/>
      <c r="F19" s="60"/>
      <c r="G19" s="60"/>
    </row>
    <row r="20" spans="2:7" ht="14.25">
      <c r="B20" s="44">
        <v>9</v>
      </c>
      <c r="C20" s="43" t="s">
        <v>107</v>
      </c>
      <c r="D20" s="7" t="s">
        <v>84</v>
      </c>
      <c r="E20" s="36"/>
      <c r="F20" s="60"/>
      <c r="G20" s="60"/>
    </row>
    <row r="21" spans="2:7" ht="14.25">
      <c r="B21" s="44">
        <v>10</v>
      </c>
      <c r="C21" s="43" t="s">
        <v>106</v>
      </c>
      <c r="D21" s="7" t="s">
        <v>84</v>
      </c>
      <c r="E21" s="36"/>
      <c r="G21" s="1"/>
    </row>
    <row r="22" spans="2:5" ht="14.25">
      <c r="B22" s="44">
        <v>11</v>
      </c>
      <c r="C22" s="43" t="s">
        <v>117</v>
      </c>
      <c r="D22" s="7" t="s">
        <v>84</v>
      </c>
      <c r="E22" s="36"/>
    </row>
    <row r="23" spans="2:7" ht="14.25">
      <c r="B23" s="44">
        <v>12</v>
      </c>
      <c r="C23" s="43" t="s">
        <v>118</v>
      </c>
      <c r="D23" s="7" t="s">
        <v>84</v>
      </c>
      <c r="E23" s="36"/>
      <c r="F23" s="1"/>
      <c r="G23" s="1"/>
    </row>
    <row r="24" spans="2:7" ht="14.25">
      <c r="B24" s="44">
        <v>13</v>
      </c>
      <c r="C24" s="43" t="s">
        <v>211</v>
      </c>
      <c r="D24" s="7" t="s">
        <v>84</v>
      </c>
      <c r="E24" s="36"/>
      <c r="F24" s="1"/>
      <c r="G24" s="1"/>
    </row>
    <row r="25" spans="2:7" ht="14.25">
      <c r="B25" s="44">
        <v>14</v>
      </c>
      <c r="C25" s="43" t="s">
        <v>212</v>
      </c>
      <c r="D25" s="7" t="s">
        <v>84</v>
      </c>
      <c r="E25" s="36"/>
      <c r="F25" s="1"/>
      <c r="G25" s="1"/>
    </row>
    <row r="26" spans="2:7" ht="14.25">
      <c r="B26" s="44">
        <v>15</v>
      </c>
      <c r="C26" s="42" t="s">
        <v>102</v>
      </c>
      <c r="D26" s="42" t="s">
        <v>84</v>
      </c>
      <c r="E26" s="36"/>
      <c r="F26" s="1"/>
      <c r="G26" s="1"/>
    </row>
    <row r="27" spans="2:7" ht="14.25">
      <c r="B27" s="44">
        <v>16</v>
      </c>
      <c r="C27" s="42" t="s">
        <v>101</v>
      </c>
      <c r="D27" s="42" t="s">
        <v>84</v>
      </c>
      <c r="E27" s="36"/>
      <c r="F27" s="1"/>
      <c r="G27" s="1"/>
    </row>
    <row r="28" spans="2:5" ht="14.25">
      <c r="B28" s="44">
        <v>17</v>
      </c>
      <c r="C28" s="42" t="s">
        <v>120</v>
      </c>
      <c r="D28" s="42" t="s">
        <v>84</v>
      </c>
      <c r="E28" s="36"/>
    </row>
    <row r="29" spans="2:5" ht="14.25">
      <c r="B29" s="44">
        <v>18</v>
      </c>
      <c r="C29" s="42" t="s">
        <v>99</v>
      </c>
      <c r="D29" s="42" t="s">
        <v>84</v>
      </c>
      <c r="E29" s="36"/>
    </row>
    <row r="30" spans="2:4" ht="14.25">
      <c r="B30" s="44">
        <v>19</v>
      </c>
      <c r="C30" s="42" t="s">
        <v>100</v>
      </c>
      <c r="D30" s="42" t="s">
        <v>84</v>
      </c>
    </row>
    <row r="31" spans="2:4" ht="14.25">
      <c r="B31" s="44">
        <v>20</v>
      </c>
      <c r="C31" s="42" t="s">
        <v>121</v>
      </c>
      <c r="D31" s="42" t="s">
        <v>84</v>
      </c>
    </row>
    <row r="32" spans="2:7" ht="14.25">
      <c r="B32" s="44">
        <v>21</v>
      </c>
      <c r="C32" s="42" t="s">
        <v>98</v>
      </c>
      <c r="D32" s="42" t="s">
        <v>84</v>
      </c>
      <c r="E32" s="1"/>
      <c r="F32" s="1"/>
      <c r="G32" s="1"/>
    </row>
    <row r="33" spans="2:7" ht="14.25">
      <c r="B33" s="44">
        <v>22</v>
      </c>
      <c r="C33" s="42" t="s">
        <v>97</v>
      </c>
      <c r="D33" s="42" t="s">
        <v>84</v>
      </c>
      <c r="E33" s="1"/>
      <c r="F33" s="1"/>
      <c r="G33" s="1"/>
    </row>
    <row r="34" spans="2:7" ht="14.25">
      <c r="B34" s="44">
        <v>23</v>
      </c>
      <c r="C34" s="2" t="s">
        <v>96</v>
      </c>
      <c r="D34" s="42" t="s">
        <v>84</v>
      </c>
      <c r="E34" s="1"/>
      <c r="F34" s="1"/>
      <c r="G34" s="1"/>
    </row>
    <row r="35" spans="2:7" ht="14.25">
      <c r="B35" s="44">
        <v>24</v>
      </c>
      <c r="C35" s="42" t="s">
        <v>95</v>
      </c>
      <c r="D35" s="42" t="s">
        <v>84</v>
      </c>
      <c r="E35" s="1"/>
      <c r="F35" s="1"/>
      <c r="G35" s="1"/>
    </row>
    <row r="36" spans="2:4" ht="14.25">
      <c r="B36" s="44">
        <v>25</v>
      </c>
      <c r="C36" s="42" t="s">
        <v>94</v>
      </c>
      <c r="D36" s="42" t="s">
        <v>84</v>
      </c>
    </row>
    <row r="37" spans="2:4" ht="14.25">
      <c r="B37" s="44">
        <v>26</v>
      </c>
      <c r="C37" s="42" t="s">
        <v>93</v>
      </c>
      <c r="D37" s="42" t="s">
        <v>84</v>
      </c>
    </row>
    <row r="38" spans="2:4" ht="14.25">
      <c r="B38" s="44">
        <v>27</v>
      </c>
      <c r="C38" s="42" t="s">
        <v>92</v>
      </c>
      <c r="D38" s="42" t="s">
        <v>84</v>
      </c>
    </row>
    <row r="39" spans="2:4" ht="14.25">
      <c r="B39" s="44">
        <v>28</v>
      </c>
      <c r="C39" s="42" t="s">
        <v>183</v>
      </c>
      <c r="D39" s="42" t="s">
        <v>84</v>
      </c>
    </row>
    <row r="40" spans="2:4" ht="14.25">
      <c r="B40" s="44">
        <v>29</v>
      </c>
      <c r="C40" s="42" t="s">
        <v>91</v>
      </c>
      <c r="D40" s="42" t="s">
        <v>84</v>
      </c>
    </row>
  </sheetData>
  <sheetProtection/>
  <mergeCells count="16">
    <mergeCell ref="B10:D10"/>
    <mergeCell ref="F10:G11"/>
    <mergeCell ref="B2:G2"/>
    <mergeCell ref="B7:C7"/>
    <mergeCell ref="D7:H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8:G8">
    <cfRule type="expression" priority="8" dxfId="0">
      <formula>D8=""</formula>
    </cfRule>
  </conditionalFormatting>
  <conditionalFormatting sqref="D5">
    <cfRule type="expression" priority="7" dxfId="0">
      <formula>D5=""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E5">
    <cfRule type="expression" priority="4" dxfId="0">
      <formula>E5=""</formula>
    </cfRule>
  </conditionalFormatting>
  <conditionalFormatting sqref="D7:H7">
    <cfRule type="expression" priority="3" dxfId="0">
      <formula>D7=""</formula>
    </cfRule>
  </conditionalFormatting>
  <conditionalFormatting sqref="C26:D26">
    <cfRule type="expression" priority="1" dxfId="223">
      <formula>C26&lt;&gt;""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7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6.851562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(702 - Ida)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702</v>
      </c>
      <c r="C5" s="7" t="s">
        <v>42</v>
      </c>
      <c r="D5" s="7" t="s">
        <v>44</v>
      </c>
      <c r="E5" s="7" t="s">
        <v>48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89</v>
      </c>
      <c r="E7" s="65"/>
      <c r="F7" s="65"/>
      <c r="G7" s="65"/>
    </row>
    <row r="8" spans="2:7" ht="14.25">
      <c r="B8" s="45" t="s">
        <v>51</v>
      </c>
      <c r="C8" s="45"/>
      <c r="D8" s="65" t="s">
        <v>122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39">
        <v>1</v>
      </c>
      <c r="C12" s="43" t="s">
        <v>91</v>
      </c>
      <c r="D12" s="7" t="s">
        <v>84</v>
      </c>
      <c r="E12" s="36"/>
      <c r="F12" s="60"/>
      <c r="G12" s="60"/>
    </row>
    <row r="13" spans="2:7" ht="14.25">
      <c r="B13" s="39">
        <v>2</v>
      </c>
      <c r="C13" s="42" t="s">
        <v>192</v>
      </c>
      <c r="D13" s="7" t="s">
        <v>84</v>
      </c>
      <c r="E13" s="36"/>
      <c r="F13" s="60"/>
      <c r="G13" s="60"/>
    </row>
    <row r="14" spans="2:7" ht="14.25">
      <c r="B14" s="39">
        <v>3</v>
      </c>
      <c r="C14" s="43" t="s">
        <v>193</v>
      </c>
      <c r="D14" s="7" t="s">
        <v>84</v>
      </c>
      <c r="E14" s="36"/>
      <c r="F14" s="60"/>
      <c r="G14" s="60"/>
    </row>
    <row r="15" spans="2:7" ht="14.25">
      <c r="B15" s="39">
        <v>4</v>
      </c>
      <c r="C15" s="43" t="s">
        <v>183</v>
      </c>
      <c r="D15" s="7" t="s">
        <v>84</v>
      </c>
      <c r="E15" s="36"/>
      <c r="F15" s="60"/>
      <c r="G15" s="60"/>
    </row>
    <row r="16" spans="2:7" ht="14.25">
      <c r="B16" s="39">
        <v>5</v>
      </c>
      <c r="C16" s="43" t="s">
        <v>194</v>
      </c>
      <c r="D16" s="7" t="s">
        <v>84</v>
      </c>
      <c r="E16" s="36"/>
      <c r="F16" s="60"/>
      <c r="G16" s="60"/>
    </row>
    <row r="17" spans="2:7" ht="14.25">
      <c r="B17" s="39">
        <v>6</v>
      </c>
      <c r="C17" s="43" t="s">
        <v>195</v>
      </c>
      <c r="D17" s="7" t="s">
        <v>84</v>
      </c>
      <c r="E17" s="36"/>
      <c r="F17" s="60"/>
      <c r="G17" s="60"/>
    </row>
    <row r="18" spans="2:7" ht="14.25">
      <c r="B18" s="39">
        <v>7</v>
      </c>
      <c r="C18" s="43" t="s">
        <v>98</v>
      </c>
      <c r="D18" s="7" t="s">
        <v>84</v>
      </c>
      <c r="E18" s="36"/>
      <c r="F18" s="60"/>
      <c r="G18" s="60"/>
    </row>
    <row r="19" spans="2:7" ht="14.25">
      <c r="B19" s="39">
        <v>8</v>
      </c>
      <c r="C19" s="42" t="s">
        <v>99</v>
      </c>
      <c r="D19" s="7" t="s">
        <v>84</v>
      </c>
      <c r="E19" s="36"/>
      <c r="F19" s="60"/>
      <c r="G19" s="60"/>
    </row>
    <row r="20" spans="2:7" ht="14.25">
      <c r="B20" s="39">
        <v>9</v>
      </c>
      <c r="C20" s="42" t="s">
        <v>100</v>
      </c>
      <c r="D20" s="7" t="s">
        <v>84</v>
      </c>
      <c r="E20" s="36"/>
      <c r="F20" s="60"/>
      <c r="G20" s="60"/>
    </row>
    <row r="21" spans="2:7" ht="14.25">
      <c r="B21" s="39">
        <v>10</v>
      </c>
      <c r="C21" s="42" t="s">
        <v>196</v>
      </c>
      <c r="D21" s="7" t="s">
        <v>84</v>
      </c>
      <c r="E21" s="36"/>
      <c r="G21" s="1"/>
    </row>
    <row r="22" spans="2:5" ht="14.25">
      <c r="B22" s="39">
        <v>11</v>
      </c>
      <c r="C22" s="42" t="s">
        <v>102</v>
      </c>
      <c r="D22" s="7" t="s">
        <v>84</v>
      </c>
      <c r="E22" s="36"/>
    </row>
    <row r="23" spans="2:7" ht="14.25">
      <c r="B23" s="39">
        <v>12</v>
      </c>
      <c r="C23" s="42" t="s">
        <v>212</v>
      </c>
      <c r="D23" s="7" t="s">
        <v>84</v>
      </c>
      <c r="E23" s="36"/>
      <c r="F23" s="1"/>
      <c r="G23" s="1"/>
    </row>
    <row r="24" spans="2:7" ht="14.25">
      <c r="B24" s="39">
        <v>13</v>
      </c>
      <c r="C24" s="42" t="s">
        <v>211</v>
      </c>
      <c r="D24" s="7" t="s">
        <v>84</v>
      </c>
      <c r="E24" s="36"/>
      <c r="F24" s="1"/>
      <c r="G24" s="1"/>
    </row>
    <row r="25" spans="2:7" ht="14.25">
      <c r="B25" s="39">
        <v>14</v>
      </c>
      <c r="C25" s="42" t="s">
        <v>103</v>
      </c>
      <c r="D25" s="7" t="s">
        <v>84</v>
      </c>
      <c r="E25" s="36"/>
      <c r="F25" s="1"/>
      <c r="G25" s="1"/>
    </row>
    <row r="26" spans="2:7" ht="14.25">
      <c r="B26" s="39">
        <v>15</v>
      </c>
      <c r="C26" s="42" t="s">
        <v>104</v>
      </c>
      <c r="D26" s="7" t="s">
        <v>84</v>
      </c>
      <c r="E26" s="36"/>
      <c r="F26" s="1"/>
      <c r="G26" s="1"/>
    </row>
    <row r="27" spans="2:7" ht="14.25">
      <c r="B27" s="39">
        <v>16</v>
      </c>
      <c r="C27" s="42" t="s">
        <v>105</v>
      </c>
      <c r="D27" s="7" t="s">
        <v>84</v>
      </c>
      <c r="E27" s="36"/>
      <c r="F27" s="1"/>
      <c r="G27" s="1"/>
    </row>
    <row r="28" spans="2:5" ht="14.25">
      <c r="B28" s="39">
        <v>17</v>
      </c>
      <c r="C28" s="42" t="s">
        <v>106</v>
      </c>
      <c r="D28" s="7" t="s">
        <v>84</v>
      </c>
      <c r="E28" s="36"/>
    </row>
    <row r="29" spans="2:5" ht="14.25">
      <c r="B29" s="39">
        <v>18</v>
      </c>
      <c r="C29" s="42" t="s">
        <v>107</v>
      </c>
      <c r="D29" s="7" t="s">
        <v>84</v>
      </c>
      <c r="E29" s="36"/>
    </row>
    <row r="30" spans="2:4" ht="14.25">
      <c r="B30" s="39">
        <v>19</v>
      </c>
      <c r="C30" s="42" t="s">
        <v>108</v>
      </c>
      <c r="D30" s="7" t="s">
        <v>84</v>
      </c>
    </row>
    <row r="31" spans="2:4" ht="14.25">
      <c r="B31" s="39">
        <v>20</v>
      </c>
      <c r="C31" s="42" t="s">
        <v>109</v>
      </c>
      <c r="D31" s="7" t="s">
        <v>84</v>
      </c>
    </row>
    <row r="32" spans="2:7" ht="14.25">
      <c r="B32" s="39">
        <v>21</v>
      </c>
      <c r="C32" s="42" t="s">
        <v>129</v>
      </c>
      <c r="D32" s="7" t="s">
        <v>84</v>
      </c>
      <c r="E32" s="1"/>
      <c r="F32" s="1"/>
      <c r="G32" s="1"/>
    </row>
    <row r="33" spans="2:7" ht="14.25">
      <c r="B33" s="39">
        <v>22</v>
      </c>
      <c r="C33" s="42" t="s">
        <v>130</v>
      </c>
      <c r="D33" s="7" t="s">
        <v>84</v>
      </c>
      <c r="E33" s="1"/>
      <c r="F33" s="1"/>
      <c r="G33" s="1"/>
    </row>
    <row r="34" spans="2:7" ht="14.25">
      <c r="B34" s="39">
        <v>23</v>
      </c>
      <c r="C34" s="42" t="s">
        <v>131</v>
      </c>
      <c r="D34" s="7" t="s">
        <v>84</v>
      </c>
      <c r="E34" s="1"/>
      <c r="F34" s="1"/>
      <c r="G34" s="1"/>
    </row>
    <row r="35" spans="2:7" ht="14.25">
      <c r="B35" s="39">
        <v>24</v>
      </c>
      <c r="C35" s="42" t="s">
        <v>132</v>
      </c>
      <c r="D35" s="42" t="s">
        <v>84</v>
      </c>
      <c r="E35" s="1"/>
      <c r="F35" s="1"/>
      <c r="G35" s="1"/>
    </row>
    <row r="36" spans="2:4" ht="14.25">
      <c r="B36" s="39">
        <v>25</v>
      </c>
      <c r="C36" s="42" t="s">
        <v>174</v>
      </c>
      <c r="D36" s="42" t="s">
        <v>84</v>
      </c>
    </row>
    <row r="37" spans="2:4" ht="14.25">
      <c r="B37" s="39">
        <v>26</v>
      </c>
      <c r="C37" s="42" t="s">
        <v>133</v>
      </c>
      <c r="D37" s="42" t="s">
        <v>84</v>
      </c>
    </row>
    <row r="38" spans="2:4" ht="14.25">
      <c r="B38" s="39">
        <v>27</v>
      </c>
      <c r="C38" s="42" t="s">
        <v>134</v>
      </c>
      <c r="D38" s="7" t="s">
        <v>84</v>
      </c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8:G8">
    <cfRule type="expression" priority="10" dxfId="0">
      <formula>D8=""</formula>
    </cfRule>
  </conditionalFormatting>
  <conditionalFormatting sqref="D5">
    <cfRule type="expression" priority="9" dxfId="0">
      <formula>D5=""</formula>
    </cfRule>
  </conditionalFormatting>
  <conditionalFormatting sqref="B5">
    <cfRule type="expression" priority="7" dxfId="0">
      <formula>B5=""</formula>
    </cfRule>
  </conditionalFormatting>
  <conditionalFormatting sqref="C5">
    <cfRule type="expression" priority="8" dxfId="0">
      <formula>C5=""</formula>
    </cfRule>
  </conditionalFormatting>
  <conditionalFormatting sqref="E5">
    <cfRule type="expression" priority="6" dxfId="0">
      <formula>E5=""</formula>
    </cfRule>
  </conditionalFormatting>
  <conditionalFormatting sqref="D7:G7">
    <cfRule type="expression" priority="5" dxfId="0">
      <formula>D7=""</formula>
    </cfRule>
  </conditionalFormatting>
  <conditionalFormatting sqref="C19:C20">
    <cfRule type="expression" priority="1" dxfId="223">
      <formula>C19&lt;&gt;""</formula>
    </cfRule>
  </conditionalFormatting>
  <conditionalFormatting sqref="D35:D36">
    <cfRule type="expression" priority="2" dxfId="223">
      <formula>D35&lt;&gt;""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43"/>
  <sheetViews>
    <sheetView zoomScalePageLayoutView="0" workbookViewId="0" topLeftCell="A7">
      <selection activeCell="L29" sqref="L2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6.8515625" style="2" bestFit="1" customWidth="1"/>
    <col min="4" max="4" width="14.7109375" style="2" customWidth="1"/>
    <col min="5" max="5" width="13.421875" style="2" bestFit="1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64" t="str">
        <f>"DETALLE DEL SERVICIO ("&amp;B5&amp;" - "&amp;C5&amp;")"</f>
        <v>DETALLE DEL SERVICIO (702 - Regreso)</v>
      </c>
      <c r="C2" s="64"/>
      <c r="D2" s="64"/>
      <c r="E2" s="64"/>
      <c r="F2" s="64"/>
      <c r="G2" s="64"/>
      <c r="H2" s="64"/>
    </row>
    <row r="3" ht="9" customHeight="1">
      <c r="B3" s="2"/>
    </row>
    <row r="4" spans="2:8" ht="14.25">
      <c r="B4" s="34" t="s">
        <v>1</v>
      </c>
      <c r="C4" s="34" t="s">
        <v>2</v>
      </c>
      <c r="D4" s="34" t="s">
        <v>3</v>
      </c>
      <c r="E4" s="34" t="s">
        <v>4</v>
      </c>
      <c r="G4" s="1"/>
      <c r="H4" s="1"/>
    </row>
    <row r="5" spans="2:8" ht="14.25">
      <c r="B5" s="7">
        <v>702</v>
      </c>
      <c r="C5" s="7" t="s">
        <v>39</v>
      </c>
      <c r="D5" s="7" t="s">
        <v>48</v>
      </c>
      <c r="E5" s="7" t="s">
        <v>44</v>
      </c>
      <c r="G5" s="1"/>
      <c r="H5" s="1"/>
    </row>
    <row r="6" ht="7.5" customHeight="1">
      <c r="B6" s="35"/>
    </row>
    <row r="7" spans="2:8" ht="14.25">
      <c r="B7" s="45" t="s">
        <v>50</v>
      </c>
      <c r="C7" s="45"/>
      <c r="D7" s="65" t="s">
        <v>122</v>
      </c>
      <c r="E7" s="65"/>
      <c r="F7" s="65"/>
      <c r="G7" s="65"/>
      <c r="H7" s="65"/>
    </row>
    <row r="8" spans="2:8" ht="14.25">
      <c r="B8" s="45" t="s">
        <v>51</v>
      </c>
      <c r="C8" s="45"/>
      <c r="D8" s="65" t="s">
        <v>89</v>
      </c>
      <c r="E8" s="65"/>
      <c r="F8" s="65"/>
      <c r="G8" s="65"/>
      <c r="H8" s="65"/>
    </row>
    <row r="9" ht="15" customHeight="1"/>
    <row r="10" spans="2:8" ht="14.25">
      <c r="B10" s="61" t="s">
        <v>52</v>
      </c>
      <c r="C10" s="61"/>
      <c r="D10" s="61"/>
      <c r="E10" s="61"/>
      <c r="F10" s="1"/>
      <c r="G10" s="62" t="s">
        <v>53</v>
      </c>
      <c r="H10" s="62"/>
    </row>
    <row r="11" spans="2:8" ht="14.25">
      <c r="B11" s="41" t="s">
        <v>54</v>
      </c>
      <c r="C11" s="41" t="s">
        <v>55</v>
      </c>
      <c r="D11" s="63" t="s">
        <v>56</v>
      </c>
      <c r="E11" s="63"/>
      <c r="F11" s="1"/>
      <c r="G11" s="62"/>
      <c r="H11" s="62"/>
    </row>
    <row r="12" spans="2:8" ht="14.25">
      <c r="B12" s="39">
        <v>1</v>
      </c>
      <c r="C12" s="43" t="s">
        <v>134</v>
      </c>
      <c r="D12" s="59" t="s">
        <v>84</v>
      </c>
      <c r="E12" s="59"/>
      <c r="F12" s="36"/>
      <c r="G12" s="60"/>
      <c r="H12" s="60"/>
    </row>
    <row r="13" spans="2:8" ht="14.25">
      <c r="B13" s="39">
        <v>2</v>
      </c>
      <c r="C13" s="43" t="s">
        <v>133</v>
      </c>
      <c r="D13" s="59" t="s">
        <v>84</v>
      </c>
      <c r="E13" s="59"/>
      <c r="F13" s="36"/>
      <c r="G13" s="60"/>
      <c r="H13" s="60"/>
    </row>
    <row r="14" spans="2:8" ht="14.25">
      <c r="B14" s="39">
        <v>3</v>
      </c>
      <c r="C14" s="43" t="s">
        <v>135</v>
      </c>
      <c r="D14" s="59" t="s">
        <v>84</v>
      </c>
      <c r="E14" s="59"/>
      <c r="F14" s="36"/>
      <c r="G14" s="60"/>
      <c r="H14" s="60"/>
    </row>
    <row r="15" spans="2:8" ht="14.25">
      <c r="B15" s="39">
        <v>4</v>
      </c>
      <c r="C15" s="42" t="s">
        <v>175</v>
      </c>
      <c r="D15" s="59" t="s">
        <v>84</v>
      </c>
      <c r="E15" s="59"/>
      <c r="F15" s="36"/>
      <c r="G15" s="60"/>
      <c r="H15" s="60"/>
    </row>
    <row r="16" spans="2:8" ht="14.25">
      <c r="B16" s="39">
        <v>5</v>
      </c>
      <c r="C16" s="43" t="s">
        <v>132</v>
      </c>
      <c r="D16" s="59" t="s">
        <v>84</v>
      </c>
      <c r="E16" s="59"/>
      <c r="F16" s="36"/>
      <c r="G16" s="60"/>
      <c r="H16" s="60"/>
    </row>
    <row r="17" spans="2:8" ht="14.25">
      <c r="B17" s="39">
        <v>6</v>
      </c>
      <c r="C17" s="43" t="s">
        <v>130</v>
      </c>
      <c r="D17" s="59" t="s">
        <v>84</v>
      </c>
      <c r="E17" s="59"/>
      <c r="F17" s="36"/>
      <c r="G17" s="60"/>
      <c r="H17" s="60"/>
    </row>
    <row r="18" spans="2:8" ht="14.25">
      <c r="B18" s="39">
        <v>7</v>
      </c>
      <c r="C18" s="43" t="s">
        <v>129</v>
      </c>
      <c r="D18" s="59" t="s">
        <v>84</v>
      </c>
      <c r="E18" s="59"/>
      <c r="F18" s="36"/>
      <c r="G18" s="60"/>
      <c r="H18" s="60"/>
    </row>
    <row r="19" spans="2:8" ht="14.25">
      <c r="B19" s="39">
        <v>8</v>
      </c>
      <c r="C19" s="43" t="s">
        <v>109</v>
      </c>
      <c r="D19" s="59" t="s">
        <v>84</v>
      </c>
      <c r="E19" s="59"/>
      <c r="F19" s="36"/>
      <c r="G19" s="60"/>
      <c r="H19" s="60"/>
    </row>
    <row r="20" spans="2:8" ht="14.25">
      <c r="B20" s="39">
        <v>9</v>
      </c>
      <c r="C20" s="43" t="s">
        <v>108</v>
      </c>
      <c r="D20" s="59" t="s">
        <v>84</v>
      </c>
      <c r="E20" s="59"/>
      <c r="F20" s="36"/>
      <c r="G20" s="60"/>
      <c r="H20" s="60"/>
    </row>
    <row r="21" spans="2:8" ht="14.25">
      <c r="B21" s="39">
        <v>10</v>
      </c>
      <c r="C21" s="43" t="s">
        <v>107</v>
      </c>
      <c r="D21" s="59" t="s">
        <v>84</v>
      </c>
      <c r="E21" s="59"/>
      <c r="F21" s="36"/>
      <c r="H21" s="1"/>
    </row>
    <row r="22" spans="2:6" ht="14.25">
      <c r="B22" s="39">
        <v>11</v>
      </c>
      <c r="C22" s="43" t="s">
        <v>106</v>
      </c>
      <c r="D22" s="59" t="s">
        <v>84</v>
      </c>
      <c r="E22" s="59"/>
      <c r="F22" s="36"/>
    </row>
    <row r="23" spans="2:8" ht="14.25">
      <c r="B23" s="39">
        <v>12</v>
      </c>
      <c r="C23" s="43" t="s">
        <v>117</v>
      </c>
      <c r="D23" s="59" t="s">
        <v>84</v>
      </c>
      <c r="E23" s="59"/>
      <c r="F23" s="36"/>
      <c r="G23" s="1"/>
      <c r="H23" s="1"/>
    </row>
    <row r="24" spans="2:8" ht="14.25">
      <c r="B24" s="39">
        <v>13</v>
      </c>
      <c r="C24" s="43" t="s">
        <v>118</v>
      </c>
      <c r="D24" s="59" t="s">
        <v>84</v>
      </c>
      <c r="E24" s="59"/>
      <c r="F24" s="36"/>
      <c r="G24" s="1"/>
      <c r="H24" s="1"/>
    </row>
    <row r="25" spans="2:8" ht="14.25">
      <c r="B25" s="39">
        <v>14</v>
      </c>
      <c r="C25" s="43" t="s">
        <v>211</v>
      </c>
      <c r="D25" s="59" t="s">
        <v>84</v>
      </c>
      <c r="E25" s="59"/>
      <c r="F25" s="36"/>
      <c r="G25" s="1"/>
      <c r="H25" s="1"/>
    </row>
    <row r="26" spans="2:8" ht="14.25">
      <c r="B26" s="39">
        <v>15</v>
      </c>
      <c r="C26" s="43" t="s">
        <v>212</v>
      </c>
      <c r="D26" s="59" t="s">
        <v>84</v>
      </c>
      <c r="E26" s="59"/>
      <c r="F26" s="36"/>
      <c r="G26" s="1"/>
      <c r="H26" s="1"/>
    </row>
    <row r="27" spans="2:8" ht="14.25">
      <c r="B27" s="39">
        <v>16</v>
      </c>
      <c r="C27" s="43" t="s">
        <v>102</v>
      </c>
      <c r="D27" s="59" t="s">
        <v>84</v>
      </c>
      <c r="E27" s="59"/>
      <c r="F27" s="36"/>
      <c r="G27" s="1"/>
      <c r="H27" s="1"/>
    </row>
    <row r="28" spans="2:6" ht="14.25">
      <c r="B28" s="39">
        <v>17</v>
      </c>
      <c r="C28" s="43" t="s">
        <v>197</v>
      </c>
      <c r="D28" s="59" t="s">
        <v>84</v>
      </c>
      <c r="E28" s="59"/>
      <c r="F28" s="36"/>
    </row>
    <row r="29" spans="2:6" ht="14.25">
      <c r="B29" s="39">
        <v>18</v>
      </c>
      <c r="C29" s="43" t="s">
        <v>120</v>
      </c>
      <c r="D29" s="59" t="s">
        <v>84</v>
      </c>
      <c r="E29" s="59"/>
      <c r="F29" s="36"/>
    </row>
    <row r="30" spans="2:5" ht="14.25">
      <c r="B30" s="39">
        <v>19</v>
      </c>
      <c r="C30" s="43" t="s">
        <v>99</v>
      </c>
      <c r="D30" s="59" t="s">
        <v>84</v>
      </c>
      <c r="E30" s="59"/>
    </row>
    <row r="31" spans="2:5" ht="14.25">
      <c r="B31" s="39">
        <v>20</v>
      </c>
      <c r="C31" s="42" t="s">
        <v>100</v>
      </c>
      <c r="D31" s="59" t="s">
        <v>84</v>
      </c>
      <c r="E31" s="59"/>
    </row>
    <row r="32" spans="2:8" ht="14.25">
      <c r="B32" s="39">
        <v>21</v>
      </c>
      <c r="C32" s="42" t="s">
        <v>121</v>
      </c>
      <c r="D32" s="59" t="s">
        <v>84</v>
      </c>
      <c r="E32" s="59"/>
      <c r="F32" s="1"/>
      <c r="G32" s="1"/>
      <c r="H32" s="1"/>
    </row>
    <row r="33" spans="2:8" ht="14.25">
      <c r="B33" s="39">
        <v>22</v>
      </c>
      <c r="C33" s="42" t="s">
        <v>198</v>
      </c>
      <c r="D33" s="59" t="s">
        <v>84</v>
      </c>
      <c r="E33" s="59"/>
      <c r="F33" s="1"/>
      <c r="G33" s="1"/>
      <c r="H33" s="1"/>
    </row>
    <row r="34" spans="2:8" ht="14.25">
      <c r="B34" s="39">
        <v>23</v>
      </c>
      <c r="C34" s="42" t="s">
        <v>183</v>
      </c>
      <c r="D34" s="59" t="s">
        <v>84</v>
      </c>
      <c r="E34" s="59"/>
      <c r="F34" s="1"/>
      <c r="G34" s="1"/>
      <c r="H34" s="1"/>
    </row>
    <row r="35" spans="2:8" ht="14.25">
      <c r="B35" s="39">
        <v>24</v>
      </c>
      <c r="C35" s="42" t="s">
        <v>193</v>
      </c>
      <c r="D35" s="59" t="s">
        <v>84</v>
      </c>
      <c r="E35" s="59"/>
      <c r="F35" s="1"/>
      <c r="G35" s="1"/>
      <c r="H35" s="1"/>
    </row>
    <row r="36" spans="2:5" ht="14.25">
      <c r="B36" s="39">
        <v>25</v>
      </c>
      <c r="C36" s="42" t="s">
        <v>199</v>
      </c>
      <c r="D36" s="59" t="s">
        <v>84</v>
      </c>
      <c r="E36" s="59"/>
    </row>
    <row r="37" spans="2:5" ht="14.25">
      <c r="B37" s="39">
        <v>26</v>
      </c>
      <c r="C37" s="42" t="s">
        <v>91</v>
      </c>
      <c r="D37" s="59" t="s">
        <v>84</v>
      </c>
      <c r="E37" s="59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</sheetData>
  <sheetProtection/>
  <mergeCells count="43">
    <mergeCell ref="D36:E36"/>
    <mergeCell ref="D37:E37"/>
    <mergeCell ref="B10:E10"/>
    <mergeCell ref="G10:H11"/>
    <mergeCell ref="D11:E11"/>
    <mergeCell ref="D12:E12"/>
    <mergeCell ref="G12:H12"/>
    <mergeCell ref="D13:E13"/>
    <mergeCell ref="G13:H13"/>
    <mergeCell ref="D14:E14"/>
    <mergeCell ref="B2:H2"/>
    <mergeCell ref="B7:C7"/>
    <mergeCell ref="D7:H7"/>
    <mergeCell ref="B8:C8"/>
    <mergeCell ref="D8:H8"/>
    <mergeCell ref="D35:E35"/>
    <mergeCell ref="G14:H14"/>
    <mergeCell ref="D16:E16"/>
    <mergeCell ref="G15:H15"/>
    <mergeCell ref="G16:H16"/>
    <mergeCell ref="G17:H17"/>
    <mergeCell ref="D15:E15"/>
    <mergeCell ref="D18:E18"/>
    <mergeCell ref="G18:H18"/>
    <mergeCell ref="D19:E19"/>
    <mergeCell ref="G19:H19"/>
    <mergeCell ref="D17:E17"/>
    <mergeCell ref="D26:E26"/>
    <mergeCell ref="D27:E27"/>
    <mergeCell ref="D28:E28"/>
    <mergeCell ref="D29:E29"/>
    <mergeCell ref="D30:E30"/>
    <mergeCell ref="D31:E31"/>
    <mergeCell ref="D20:E20"/>
    <mergeCell ref="G20:H20"/>
    <mergeCell ref="D33:E33"/>
    <mergeCell ref="D34:E34"/>
    <mergeCell ref="D32:E32"/>
    <mergeCell ref="D21:E21"/>
    <mergeCell ref="D22:E22"/>
    <mergeCell ref="D23:E23"/>
    <mergeCell ref="D24:E24"/>
    <mergeCell ref="D25:E25"/>
  </mergeCells>
  <conditionalFormatting sqref="D7:H8">
    <cfRule type="expression" priority="6" dxfId="0">
      <formula>D7=""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C31:C32">
    <cfRule type="expression" priority="1" dxfId="223">
      <formula>C31&lt;&gt;""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33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421875" style="2" bestFit="1" customWidth="1"/>
    <col min="4" max="5" width="14.7109375" style="2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64" t="str">
        <f>"DETALLE DEL SERVICIO ("&amp;B5&amp;" - "&amp;C5&amp;")"</f>
        <v>DETALLE DEL SERVICIO (703 - Ida)</v>
      </c>
      <c r="C2" s="64"/>
      <c r="D2" s="64"/>
      <c r="E2" s="64"/>
      <c r="F2" s="64"/>
      <c r="G2" s="64"/>
      <c r="H2" s="64"/>
    </row>
    <row r="3" ht="9" customHeight="1">
      <c r="B3" s="2"/>
    </row>
    <row r="4" spans="2:8" ht="14.25">
      <c r="B4" s="34" t="s">
        <v>1</v>
      </c>
      <c r="C4" s="34" t="s">
        <v>2</v>
      </c>
      <c r="D4" s="34" t="s">
        <v>3</v>
      </c>
      <c r="E4" s="34" t="s">
        <v>4</v>
      </c>
      <c r="G4" s="1"/>
      <c r="H4" s="1"/>
    </row>
    <row r="5" spans="2:8" ht="14.25">
      <c r="B5" s="7">
        <v>703</v>
      </c>
      <c r="C5" s="7" t="s">
        <v>42</v>
      </c>
      <c r="D5" s="7" t="s">
        <v>43</v>
      </c>
      <c r="E5" s="7" t="s">
        <v>201</v>
      </c>
      <c r="G5" s="1"/>
      <c r="H5" s="1"/>
    </row>
    <row r="6" ht="7.5" customHeight="1">
      <c r="B6" s="35"/>
    </row>
    <row r="7" spans="2:8" ht="14.25">
      <c r="B7" s="45" t="s">
        <v>50</v>
      </c>
      <c r="C7" s="45"/>
      <c r="D7" s="65" t="s">
        <v>191</v>
      </c>
      <c r="E7" s="65"/>
      <c r="F7" s="65"/>
      <c r="G7" s="65"/>
      <c r="H7" s="65"/>
    </row>
    <row r="8" spans="2:8" ht="14.25">
      <c r="B8" s="45" t="s">
        <v>51</v>
      </c>
      <c r="C8" s="45"/>
      <c r="D8" s="65" t="s">
        <v>200</v>
      </c>
      <c r="E8" s="65"/>
      <c r="F8" s="65"/>
      <c r="G8" s="65"/>
      <c r="H8" s="65"/>
    </row>
    <row r="9" ht="15" customHeight="1"/>
    <row r="10" spans="2:8" ht="14.25">
      <c r="B10" s="61" t="s">
        <v>52</v>
      </c>
      <c r="C10" s="61"/>
      <c r="D10" s="61"/>
      <c r="E10" s="61"/>
      <c r="F10" s="1"/>
      <c r="G10" s="62" t="s">
        <v>53</v>
      </c>
      <c r="H10" s="62"/>
    </row>
    <row r="11" spans="2:8" ht="14.25">
      <c r="B11" s="41" t="s">
        <v>54</v>
      </c>
      <c r="C11" s="41" t="s">
        <v>55</v>
      </c>
      <c r="D11" s="63" t="s">
        <v>56</v>
      </c>
      <c r="E11" s="63"/>
      <c r="F11" s="1"/>
      <c r="G11" s="62"/>
      <c r="H11" s="62"/>
    </row>
    <row r="12" spans="2:8" ht="14.25">
      <c r="B12" s="39">
        <v>1</v>
      </c>
      <c r="C12" s="43" t="s">
        <v>178</v>
      </c>
      <c r="D12" s="59" t="s">
        <v>84</v>
      </c>
      <c r="E12" s="59"/>
      <c r="F12" s="36"/>
      <c r="G12" s="60"/>
      <c r="H12" s="60"/>
    </row>
    <row r="13" spans="2:8" ht="14.25">
      <c r="B13" s="39">
        <v>2</v>
      </c>
      <c r="C13" s="43" t="s">
        <v>138</v>
      </c>
      <c r="D13" s="59" t="s">
        <v>84</v>
      </c>
      <c r="E13" s="59"/>
      <c r="F13" s="36"/>
      <c r="G13" s="60"/>
      <c r="H13" s="60"/>
    </row>
    <row r="14" spans="2:8" ht="14.25">
      <c r="B14" s="39">
        <v>3</v>
      </c>
      <c r="C14" s="43" t="s">
        <v>110</v>
      </c>
      <c r="D14" s="59" t="s">
        <v>84</v>
      </c>
      <c r="E14" s="59"/>
      <c r="F14" s="36"/>
      <c r="G14" s="60"/>
      <c r="H14" s="60"/>
    </row>
    <row r="15" spans="2:8" ht="14.25">
      <c r="B15" s="39">
        <v>4</v>
      </c>
      <c r="C15" s="43" t="s">
        <v>109</v>
      </c>
      <c r="D15" s="59" t="s">
        <v>84</v>
      </c>
      <c r="E15" s="59"/>
      <c r="F15" s="36"/>
      <c r="G15" s="60"/>
      <c r="H15" s="60"/>
    </row>
    <row r="16" spans="2:8" ht="14.25">
      <c r="B16" s="39">
        <v>5</v>
      </c>
      <c r="C16" s="43" t="s">
        <v>108</v>
      </c>
      <c r="D16" s="59" t="s">
        <v>84</v>
      </c>
      <c r="E16" s="59"/>
      <c r="F16" s="36"/>
      <c r="G16" s="60"/>
      <c r="H16" s="60"/>
    </row>
    <row r="17" spans="2:8" ht="14.25">
      <c r="B17" s="39">
        <v>6</v>
      </c>
      <c r="C17" s="43" t="s">
        <v>107</v>
      </c>
      <c r="D17" s="59" t="s">
        <v>84</v>
      </c>
      <c r="E17" s="59"/>
      <c r="F17" s="36"/>
      <c r="G17" s="60"/>
      <c r="H17" s="60"/>
    </row>
    <row r="18" spans="2:8" ht="14.25">
      <c r="B18" s="39">
        <v>7</v>
      </c>
      <c r="C18" s="43" t="s">
        <v>106</v>
      </c>
      <c r="D18" s="59" t="s">
        <v>84</v>
      </c>
      <c r="E18" s="59"/>
      <c r="F18" s="36"/>
      <c r="G18" s="60"/>
      <c r="H18" s="60"/>
    </row>
    <row r="19" spans="2:8" ht="14.25">
      <c r="B19" s="39">
        <v>8</v>
      </c>
      <c r="C19" s="43" t="s">
        <v>117</v>
      </c>
      <c r="D19" s="59" t="s">
        <v>84</v>
      </c>
      <c r="E19" s="59"/>
      <c r="F19" s="36"/>
      <c r="G19" s="60"/>
      <c r="H19" s="60"/>
    </row>
    <row r="20" spans="2:8" ht="14.25">
      <c r="B20" s="39">
        <v>9</v>
      </c>
      <c r="C20" s="43" t="s">
        <v>118</v>
      </c>
      <c r="D20" s="59" t="s">
        <v>84</v>
      </c>
      <c r="E20" s="59"/>
      <c r="F20" s="36"/>
      <c r="G20" s="60"/>
      <c r="H20" s="60"/>
    </row>
    <row r="21" spans="2:8" ht="14.25">
      <c r="B21" s="39">
        <v>10</v>
      </c>
      <c r="C21" s="43" t="s">
        <v>119</v>
      </c>
      <c r="D21" s="59" t="s">
        <v>84</v>
      </c>
      <c r="E21" s="59"/>
      <c r="F21" s="36"/>
      <c r="H21" s="1"/>
    </row>
    <row r="22" spans="3:6" ht="14.25">
      <c r="C22" s="1"/>
      <c r="D22" s="1"/>
      <c r="E22" s="1"/>
      <c r="F22" s="36"/>
    </row>
    <row r="23" spans="3:8" ht="14.25">
      <c r="C23" s="1"/>
      <c r="D23" s="1"/>
      <c r="E23" s="1"/>
      <c r="F23" s="36"/>
      <c r="G23" s="1"/>
      <c r="H23" s="1"/>
    </row>
    <row r="24" spans="3:8" ht="14.25">
      <c r="C24" s="1"/>
      <c r="D24" s="1"/>
      <c r="E24" s="1"/>
      <c r="F24" s="36"/>
      <c r="G24" s="1"/>
      <c r="H24" s="1"/>
    </row>
    <row r="25" spans="3:8" ht="14.25">
      <c r="C25" s="1"/>
      <c r="D25" s="1"/>
      <c r="E25" s="1"/>
      <c r="F25" s="36"/>
      <c r="G25" s="1"/>
      <c r="H25" s="1"/>
    </row>
    <row r="26" spans="3:8" ht="14.25">
      <c r="C26" s="1"/>
      <c r="D26" s="1"/>
      <c r="E26" s="1"/>
      <c r="F26" s="36"/>
      <c r="G26" s="1"/>
      <c r="H26" s="1"/>
    </row>
    <row r="27" spans="3:8" ht="14.25">
      <c r="C27" s="1"/>
      <c r="D27" s="1"/>
      <c r="E27" s="1"/>
      <c r="F27" s="36"/>
      <c r="G27" s="1"/>
      <c r="H27" s="1"/>
    </row>
    <row r="28" spans="3:6" ht="14.25">
      <c r="C28" s="1"/>
      <c r="D28" s="1"/>
      <c r="E28" s="1"/>
      <c r="F28" s="36"/>
    </row>
    <row r="29" spans="3:6" ht="14.25">
      <c r="C29" s="1"/>
      <c r="D29" s="1"/>
      <c r="E29" s="1"/>
      <c r="F29" s="36"/>
    </row>
    <row r="30" spans="3:5" ht="14.25">
      <c r="C30" s="1"/>
      <c r="D30" s="1"/>
      <c r="E30" s="1"/>
    </row>
    <row r="31" spans="3:5" ht="14.25">
      <c r="C31" s="1"/>
      <c r="D31" s="1"/>
      <c r="E31" s="1"/>
    </row>
    <row r="32" spans="3:8" ht="14.25">
      <c r="C32" s="1"/>
      <c r="D32" s="1"/>
      <c r="E32" s="1"/>
      <c r="F32" s="1"/>
      <c r="G32" s="1"/>
      <c r="H32" s="1"/>
    </row>
    <row r="33" spans="3:8" ht="14.25">
      <c r="C33" s="1"/>
      <c r="D33" s="1"/>
      <c r="E33" s="1"/>
      <c r="F33" s="1"/>
      <c r="G33" s="1"/>
      <c r="H33" s="1"/>
    </row>
  </sheetData>
  <sheetProtection/>
  <mergeCells count="27">
    <mergeCell ref="B10:E10"/>
    <mergeCell ref="G10:H11"/>
    <mergeCell ref="D11:E11"/>
    <mergeCell ref="B2:H2"/>
    <mergeCell ref="B7:C7"/>
    <mergeCell ref="D7:H7"/>
    <mergeCell ref="B8:C8"/>
    <mergeCell ref="D8:H8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21:E21"/>
    <mergeCell ref="D18:E18"/>
    <mergeCell ref="G18:H18"/>
    <mergeCell ref="D19:E19"/>
    <mergeCell ref="G19:H19"/>
    <mergeCell ref="D20:E20"/>
    <mergeCell ref="G20:H20"/>
  </mergeCells>
  <conditionalFormatting sqref="D7:H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33"/>
  <sheetViews>
    <sheetView zoomScalePageLayoutView="0" workbookViewId="0" topLeftCell="A1">
      <selection activeCell="F28" sqref="F2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25.421875" style="2" bestFit="1" customWidth="1"/>
    <col min="4" max="4" width="14.7109375" style="2" customWidth="1"/>
    <col min="5" max="5" width="12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(703 - Regreso)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703</v>
      </c>
      <c r="C5" s="7" t="s">
        <v>39</v>
      </c>
      <c r="D5" s="7" t="s">
        <v>201</v>
      </c>
      <c r="E5" s="7" t="s">
        <v>43</v>
      </c>
      <c r="F5" s="1"/>
      <c r="G5" s="1"/>
    </row>
    <row r="6" ht="7.5" customHeight="1">
      <c r="B6" s="35"/>
    </row>
    <row r="7" spans="2:8" ht="14.25">
      <c r="B7" s="45" t="s">
        <v>50</v>
      </c>
      <c r="C7" s="45"/>
      <c r="D7" s="65" t="s">
        <v>202</v>
      </c>
      <c r="E7" s="65"/>
      <c r="F7" s="65"/>
      <c r="G7" s="65"/>
      <c r="H7" s="65"/>
    </row>
    <row r="8" spans="2:7" ht="14.25">
      <c r="B8" s="45" t="s">
        <v>51</v>
      </c>
      <c r="C8" s="45"/>
      <c r="D8" s="65" t="s">
        <v>191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39">
        <v>1</v>
      </c>
      <c r="C12" s="43" t="s">
        <v>119</v>
      </c>
      <c r="D12" s="7" t="s">
        <v>84</v>
      </c>
      <c r="E12" s="36"/>
      <c r="F12" s="60"/>
      <c r="G12" s="60"/>
    </row>
    <row r="13" spans="2:7" ht="14.25">
      <c r="B13" s="39">
        <v>2</v>
      </c>
      <c r="C13" s="43" t="s">
        <v>103</v>
      </c>
      <c r="D13" s="7" t="s">
        <v>84</v>
      </c>
      <c r="E13" s="36"/>
      <c r="F13" s="60"/>
      <c r="G13" s="60"/>
    </row>
    <row r="14" spans="2:7" ht="14.25">
      <c r="B14" s="39">
        <v>3</v>
      </c>
      <c r="C14" s="43" t="s">
        <v>104</v>
      </c>
      <c r="D14" s="7" t="s">
        <v>84</v>
      </c>
      <c r="E14" s="36"/>
      <c r="F14" s="60"/>
      <c r="G14" s="60"/>
    </row>
    <row r="15" spans="2:7" ht="14.25">
      <c r="B15" s="39">
        <v>4</v>
      </c>
      <c r="C15" s="43" t="s">
        <v>105</v>
      </c>
      <c r="D15" s="7" t="s">
        <v>84</v>
      </c>
      <c r="E15" s="36"/>
      <c r="F15" s="60"/>
      <c r="G15" s="60"/>
    </row>
    <row r="16" spans="2:7" ht="14.25">
      <c r="B16" s="39">
        <v>5</v>
      </c>
      <c r="C16" s="43" t="s">
        <v>106</v>
      </c>
      <c r="D16" s="7" t="s">
        <v>84</v>
      </c>
      <c r="E16" s="36"/>
      <c r="F16" s="60"/>
      <c r="G16" s="60"/>
    </row>
    <row r="17" spans="2:7" ht="14.25">
      <c r="B17" s="39">
        <v>6</v>
      </c>
      <c r="C17" s="43" t="s">
        <v>107</v>
      </c>
      <c r="D17" s="7" t="s">
        <v>84</v>
      </c>
      <c r="E17" s="36"/>
      <c r="F17" s="60"/>
      <c r="G17" s="60"/>
    </row>
    <row r="18" spans="2:7" ht="14.25">
      <c r="B18" s="39">
        <v>7</v>
      </c>
      <c r="C18" s="43" t="s">
        <v>108</v>
      </c>
      <c r="D18" s="7" t="s">
        <v>84</v>
      </c>
      <c r="E18" s="36"/>
      <c r="F18" s="60"/>
      <c r="G18" s="60"/>
    </row>
    <row r="19" spans="2:7" ht="14.25">
      <c r="B19" s="39">
        <v>8</v>
      </c>
      <c r="C19" s="42" t="s">
        <v>109</v>
      </c>
      <c r="D19" s="7" t="s">
        <v>84</v>
      </c>
      <c r="E19" s="36"/>
      <c r="F19" s="60"/>
      <c r="G19" s="60"/>
    </row>
    <row r="20" spans="2:7" ht="14.25">
      <c r="B20" s="39">
        <v>9</v>
      </c>
      <c r="C20" s="42" t="s">
        <v>110</v>
      </c>
      <c r="D20" s="7" t="s">
        <v>84</v>
      </c>
      <c r="E20" s="36"/>
      <c r="F20" s="60"/>
      <c r="G20" s="60"/>
    </row>
    <row r="21" spans="2:7" ht="14.25">
      <c r="B21" s="39">
        <v>10</v>
      </c>
      <c r="C21" s="42" t="s">
        <v>178</v>
      </c>
      <c r="D21" s="7" t="s">
        <v>84</v>
      </c>
      <c r="E21" s="36"/>
      <c r="G21" s="1"/>
    </row>
    <row r="22" ht="14.25">
      <c r="E22" s="36"/>
    </row>
    <row r="23" spans="5:7" ht="14.25">
      <c r="E23" s="36"/>
      <c r="F23" s="1"/>
      <c r="G23" s="1"/>
    </row>
    <row r="24" spans="5:7" ht="14.25">
      <c r="E24" s="36"/>
      <c r="F24" s="1"/>
      <c r="G24" s="1"/>
    </row>
    <row r="25" spans="5:7" ht="14.25">
      <c r="E25" s="36"/>
      <c r="F25" s="1"/>
      <c r="G25" s="1"/>
    </row>
    <row r="26" spans="5:7" ht="14.25">
      <c r="E26" s="36"/>
      <c r="F26" s="1"/>
      <c r="G26" s="1"/>
    </row>
    <row r="27" spans="5:7" ht="14.25">
      <c r="E27" s="36"/>
      <c r="F27" s="1"/>
      <c r="G27" s="1"/>
    </row>
    <row r="28" ht="14.25">
      <c r="E28" s="36"/>
    </row>
    <row r="29" ht="14.25">
      <c r="E29" s="36"/>
    </row>
    <row r="32" spans="5:7" ht="14.25">
      <c r="E32" s="1"/>
      <c r="F32" s="1"/>
      <c r="G32" s="1"/>
    </row>
    <row r="33" spans="5:7" ht="14.25">
      <c r="E33" s="1"/>
      <c r="F33" s="1"/>
      <c r="G33" s="1"/>
    </row>
  </sheetData>
  <sheetProtection/>
  <mergeCells count="16">
    <mergeCell ref="B10:D10"/>
    <mergeCell ref="F10:G11"/>
    <mergeCell ref="B2:G2"/>
    <mergeCell ref="B7:C7"/>
    <mergeCell ref="D7:H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8:G8">
    <cfRule type="expression" priority="7" dxfId="0">
      <formula>D8=""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H7">
    <cfRule type="expression" priority="2" dxfId="0">
      <formula>D7=""</formula>
    </cfRule>
  </conditionalFormatting>
  <conditionalFormatting sqref="C19:C20">
    <cfRule type="expression" priority="1" dxfId="223">
      <formula>C19&lt;&gt;""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35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2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64" t="str">
        <f>"DETALLE DEL SERVICIO ("&amp;B5&amp;" - "&amp;C5&amp;")"</f>
        <v>DETALLE DEL SERVICIO (704 - Ida)</v>
      </c>
      <c r="C2" s="64"/>
      <c r="D2" s="64"/>
      <c r="E2" s="64"/>
      <c r="F2" s="64"/>
      <c r="G2" s="64"/>
    </row>
    <row r="3" ht="9" customHeight="1">
      <c r="B3" s="2"/>
    </row>
    <row r="4" spans="2:7" ht="14.25">
      <c r="B4" s="34" t="s">
        <v>1</v>
      </c>
      <c r="C4" s="34" t="s">
        <v>2</v>
      </c>
      <c r="D4" s="34" t="s">
        <v>3</v>
      </c>
      <c r="E4" s="34" t="s">
        <v>4</v>
      </c>
      <c r="F4" s="1"/>
      <c r="G4" s="1"/>
    </row>
    <row r="5" spans="2:7" ht="14.25">
      <c r="B5" s="7">
        <v>704</v>
      </c>
      <c r="C5" s="7" t="s">
        <v>42</v>
      </c>
      <c r="D5" s="7" t="s">
        <v>43</v>
      </c>
      <c r="E5" s="7" t="s">
        <v>140</v>
      </c>
      <c r="F5" s="1"/>
      <c r="G5" s="1"/>
    </row>
    <row r="6" ht="7.5" customHeight="1">
      <c r="B6" s="35"/>
    </row>
    <row r="7" spans="2:7" ht="14.25">
      <c r="B7" s="45" t="s">
        <v>50</v>
      </c>
      <c r="C7" s="45"/>
      <c r="D7" s="65" t="s">
        <v>141</v>
      </c>
      <c r="E7" s="65"/>
      <c r="F7" s="65"/>
      <c r="G7" s="65"/>
    </row>
    <row r="8" spans="2:7" ht="14.25">
      <c r="B8" s="45" t="s">
        <v>51</v>
      </c>
      <c r="C8" s="45"/>
      <c r="D8" s="65" t="s">
        <v>142</v>
      </c>
      <c r="E8" s="65"/>
      <c r="F8" s="65"/>
      <c r="G8" s="65"/>
    </row>
    <row r="9" ht="15" customHeight="1"/>
    <row r="10" spans="2:7" ht="14.25">
      <c r="B10" s="61" t="s">
        <v>52</v>
      </c>
      <c r="C10" s="61"/>
      <c r="D10" s="61"/>
      <c r="E10" s="1"/>
      <c r="F10" s="62" t="s">
        <v>53</v>
      </c>
      <c r="G10" s="62"/>
    </row>
    <row r="11" spans="2:7" ht="14.25">
      <c r="B11" s="41" t="s">
        <v>54</v>
      </c>
      <c r="C11" s="41" t="s">
        <v>55</v>
      </c>
      <c r="D11" s="41" t="s">
        <v>56</v>
      </c>
      <c r="E11" s="1"/>
      <c r="F11" s="62"/>
      <c r="G11" s="62"/>
    </row>
    <row r="12" spans="2:7" ht="14.25">
      <c r="B12" s="7">
        <v>1</v>
      </c>
      <c r="C12" s="37" t="s">
        <v>143</v>
      </c>
      <c r="D12" s="7" t="s">
        <v>84</v>
      </c>
      <c r="E12" s="36"/>
      <c r="F12" s="60"/>
      <c r="G12" s="60"/>
    </row>
    <row r="13" spans="2:7" ht="14.25">
      <c r="B13" s="7">
        <v>2</v>
      </c>
      <c r="C13" s="37" t="s">
        <v>111</v>
      </c>
      <c r="D13" s="7" t="s">
        <v>84</v>
      </c>
      <c r="E13" s="36"/>
      <c r="F13" s="60"/>
      <c r="G13" s="60"/>
    </row>
    <row r="14" spans="2:7" ht="14.25">
      <c r="B14" s="7">
        <v>3</v>
      </c>
      <c r="C14" s="37" t="s">
        <v>138</v>
      </c>
      <c r="D14" s="7" t="s">
        <v>84</v>
      </c>
      <c r="E14" s="36"/>
      <c r="F14" s="60"/>
      <c r="G14" s="60"/>
    </row>
    <row r="15" spans="2:7" ht="14.25">
      <c r="B15" s="7">
        <v>4</v>
      </c>
      <c r="C15" s="37" t="s">
        <v>110</v>
      </c>
      <c r="D15" s="7" t="s">
        <v>84</v>
      </c>
      <c r="E15" s="36"/>
      <c r="F15" s="60"/>
      <c r="G15" s="60"/>
    </row>
    <row r="16" spans="2:7" ht="14.25">
      <c r="B16" s="7">
        <v>5</v>
      </c>
      <c r="C16" s="37" t="s">
        <v>109</v>
      </c>
      <c r="D16" s="7" t="s">
        <v>84</v>
      </c>
      <c r="E16" s="36"/>
      <c r="F16" s="60"/>
      <c r="G16" s="60"/>
    </row>
    <row r="17" spans="2:7" ht="14.25">
      <c r="B17" s="7">
        <v>6</v>
      </c>
      <c r="C17" s="37" t="s">
        <v>108</v>
      </c>
      <c r="D17" s="7" t="s">
        <v>84</v>
      </c>
      <c r="E17" s="36"/>
      <c r="F17" s="60"/>
      <c r="G17" s="60"/>
    </row>
    <row r="18" spans="2:7" ht="14.25">
      <c r="B18" s="7">
        <v>7</v>
      </c>
      <c r="C18" s="37" t="s">
        <v>144</v>
      </c>
      <c r="D18" s="7" t="s">
        <v>84</v>
      </c>
      <c r="E18" s="36"/>
      <c r="F18" s="60"/>
      <c r="G18" s="60"/>
    </row>
    <row r="19" spans="2:7" ht="14.25">
      <c r="B19" s="7">
        <v>8</v>
      </c>
      <c r="C19" s="37" t="s">
        <v>145</v>
      </c>
      <c r="D19" s="7" t="s">
        <v>140</v>
      </c>
      <c r="E19" s="36"/>
      <c r="F19" s="60"/>
      <c r="G19" s="60"/>
    </row>
    <row r="20" spans="2:7" ht="14.25">
      <c r="B20" s="7">
        <v>9</v>
      </c>
      <c r="C20" s="37" t="s">
        <v>146</v>
      </c>
      <c r="D20" s="7" t="s">
        <v>140</v>
      </c>
      <c r="E20" s="36"/>
      <c r="F20" s="60"/>
      <c r="G20" s="60"/>
    </row>
    <row r="21" spans="2:7" ht="14.25">
      <c r="B21" s="7">
        <v>10</v>
      </c>
      <c r="C21" s="37" t="s">
        <v>147</v>
      </c>
      <c r="D21" s="7" t="s">
        <v>140</v>
      </c>
      <c r="E21" s="36"/>
      <c r="G21" s="1"/>
    </row>
    <row r="22" spans="2:5" ht="14.25">
      <c r="B22" s="7">
        <v>11</v>
      </c>
      <c r="C22" s="37" t="s">
        <v>148</v>
      </c>
      <c r="D22" s="7" t="s">
        <v>140</v>
      </c>
      <c r="E22" s="36"/>
    </row>
    <row r="23" spans="2:7" ht="14.25">
      <c r="B23" s="7">
        <v>12</v>
      </c>
      <c r="C23" s="37" t="s">
        <v>149</v>
      </c>
      <c r="D23" s="7" t="s">
        <v>140</v>
      </c>
      <c r="E23" s="36"/>
      <c r="F23" s="1"/>
      <c r="G23" s="1"/>
    </row>
    <row r="24" spans="2:7" ht="14.25">
      <c r="B24" s="7">
        <v>13</v>
      </c>
      <c r="C24" s="37" t="s">
        <v>150</v>
      </c>
      <c r="D24" s="7" t="s">
        <v>140</v>
      </c>
      <c r="E24" s="36"/>
      <c r="F24" s="1"/>
      <c r="G24" s="1"/>
    </row>
    <row r="25" spans="2:7" ht="14.25">
      <c r="B25" s="7">
        <v>14</v>
      </c>
      <c r="C25" s="37" t="s">
        <v>151</v>
      </c>
      <c r="D25" s="7" t="s">
        <v>140</v>
      </c>
      <c r="E25" s="36"/>
      <c r="F25" s="1"/>
      <c r="G25" s="1"/>
    </row>
    <row r="26" spans="2:7" ht="14.25">
      <c r="B26" s="2"/>
      <c r="F26" s="1"/>
      <c r="G26" s="1"/>
    </row>
    <row r="27" spans="2:7" ht="14.25">
      <c r="B27" s="2"/>
      <c r="F27" s="1"/>
      <c r="G27" s="1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spans="2:7" ht="14.25">
      <c r="B32" s="2"/>
      <c r="F32" s="1"/>
      <c r="G32" s="1"/>
    </row>
    <row r="33" spans="3:7" ht="14.25">
      <c r="C33" s="1"/>
      <c r="D33" s="1"/>
      <c r="E33" s="1"/>
      <c r="F33" s="1"/>
      <c r="G33" s="1"/>
    </row>
    <row r="34" spans="3:7" ht="14.25">
      <c r="C34" s="1"/>
      <c r="D34" s="1"/>
      <c r="E34" s="1"/>
      <c r="F34" s="1"/>
      <c r="G34" s="1"/>
    </row>
    <row r="35" spans="3:7" ht="14.25">
      <c r="C35" s="1"/>
      <c r="D35" s="1"/>
      <c r="E35" s="1"/>
      <c r="F35" s="1"/>
      <c r="G35" s="1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2019-06-18T15:24:28Z</cp:lastPrinted>
  <dcterms:created xsi:type="dcterms:W3CDTF">2019-05-30T14:02:32Z</dcterms:created>
  <dcterms:modified xsi:type="dcterms:W3CDTF">2021-03-15T22:07:28Z</dcterms:modified>
  <cp:category/>
  <cp:version/>
  <cp:contentType/>
  <cp:contentStatus/>
</cp:coreProperties>
</file>