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.-Programas de Operacion\PE CALAMA\02.-POT\202103\"/>
    </mc:Choice>
  </mc:AlternateContent>
  <bookViews>
    <workbookView xWindow="0" yWindow="0" windowWidth="20490" windowHeight="7755" activeTab="2"/>
  </bookViews>
  <sheets>
    <sheet name="TAPA" sheetId="6" r:id="rId1"/>
    <sheet name="PC" sheetId="3" r:id="rId2"/>
    <sheet name="LPP" sheetId="8" r:id="rId3"/>
    <sheet name="Hoja1" sheetId="10" state="hidden" r:id="rId4"/>
  </sheets>
  <definedNames>
    <definedName name="_xlnm._FilterDatabase" localSheetId="2" hidden="1">LPP!$A$11:$H$34</definedName>
    <definedName name="_xlnm.Print_Area" localSheetId="0">TAPA!$B$2:$J$13</definedName>
  </definedNames>
  <calcPr calcId="152511"/>
  <pivotCaches>
    <pivotCache cacheId="11" r:id="rId5"/>
    <pivotCache cacheId="15" r:id="rId6"/>
  </pivotCaches>
</workbook>
</file>

<file path=xl/calcChain.xml><?xml version="1.0" encoding="utf-8"?>
<calcChain xmlns="http://schemas.openxmlformats.org/spreadsheetml/2006/main">
  <c r="F7" i="8" l="1"/>
  <c r="E7" i="8"/>
  <c r="B4" i="6" l="1"/>
  <c r="H7" i="3" l="1"/>
  <c r="F7" i="3"/>
  <c r="C7" i="8" l="1"/>
  <c r="A7" i="8"/>
  <c r="A7" i="3"/>
  <c r="C7" i="3"/>
  <c r="A2" i="8" l="1"/>
  <c r="A2" i="3"/>
</calcChain>
</file>

<file path=xl/sharedStrings.xml><?xml version="1.0" encoding="utf-8"?>
<sst xmlns="http://schemas.openxmlformats.org/spreadsheetml/2006/main" count="624" uniqueCount="84">
  <si>
    <t>Unidad de Negocio</t>
  </si>
  <si>
    <t>Servicio</t>
  </si>
  <si>
    <t>Sentido</t>
  </si>
  <si>
    <t>Correlativo Punto de Control</t>
  </si>
  <si>
    <t>Longitud</t>
  </si>
  <si>
    <t>Latitud</t>
  </si>
  <si>
    <t>Distancia al origen</t>
  </si>
  <si>
    <t>Seguimiento</t>
  </si>
  <si>
    <t>ICR</t>
  </si>
  <si>
    <t>IP</t>
  </si>
  <si>
    <t>Ponderador ICR</t>
  </si>
  <si>
    <t>Punto Urbano</t>
  </si>
  <si>
    <t>Referencia de Punto de Control</t>
  </si>
  <si>
    <t>UN</t>
  </si>
  <si>
    <t>Correlativo Punto
de Control</t>
  </si>
  <si>
    <t>Intervalo Anterior
(IPPdk-1)</t>
  </si>
  <si>
    <t>Hora de Pasada Programada
(TPPdk)</t>
  </si>
  <si>
    <t>Intervalo Posterior
(IPPdk)</t>
  </si>
  <si>
    <t>Tipo de Día</t>
  </si>
  <si>
    <t>ESTACIONALIDAD</t>
  </si>
  <si>
    <t>REGIÓN</t>
  </si>
  <si>
    <t>UNIDAD DE NEGOCIO</t>
  </si>
  <si>
    <t>Realizado por</t>
  </si>
  <si>
    <t>FECHA FIN</t>
  </si>
  <si>
    <t>Revisado por</t>
  </si>
  <si>
    <t>TIPO REGULACIÓN</t>
  </si>
  <si>
    <t>TIPO PROGRAMA</t>
  </si>
  <si>
    <t>ZONA REGULADA</t>
  </si>
  <si>
    <t>Estacionalidad</t>
  </si>
  <si>
    <t>2. Puntos de Control</t>
  </si>
  <si>
    <t>2. Horas de pasada programada</t>
  </si>
  <si>
    <t>1. Descripción de la Unidad de Negocio</t>
  </si>
  <si>
    <t>CORRELATIVO ANEXO 1</t>
  </si>
  <si>
    <t>CORRELATIVO ANEXO 5</t>
  </si>
  <si>
    <t>FECHA INICIO A5</t>
  </si>
  <si>
    <t>FECHA FIN A5</t>
  </si>
  <si>
    <t>AÑO</t>
  </si>
  <si>
    <t>PE</t>
  </si>
  <si>
    <t>II</t>
  </si>
  <si>
    <t>CALAMA</t>
  </si>
  <si>
    <t>UN177</t>
  </si>
  <si>
    <t>A</t>
  </si>
  <si>
    <t>C</t>
  </si>
  <si>
    <t>F</t>
  </si>
  <si>
    <t>T</t>
  </si>
  <si>
    <t>Z</t>
  </si>
  <si>
    <t>POT</t>
  </si>
  <si>
    <t>DL</t>
  </si>
  <si>
    <t>00:30:00</t>
  </si>
  <si>
    <t>00:15:00</t>
  </si>
  <si>
    <t>Total general</t>
  </si>
  <si>
    <t>Máx. de Correlativo Punto de Control</t>
  </si>
  <si>
    <t>Suma de Seguimiento</t>
  </si>
  <si>
    <t>Suma de ICR</t>
  </si>
  <si>
    <t>Suma de Ponderador ICR</t>
  </si>
  <si>
    <t>Suma de IP</t>
  </si>
  <si>
    <t>Valores</t>
  </si>
  <si>
    <t>Cuenta de Unidad de Negocio</t>
  </si>
  <si>
    <t>Total</t>
  </si>
  <si>
    <t>Suma de Correlativo Punto
de Control</t>
  </si>
  <si>
    <t>DS</t>
  </si>
  <si>
    <t>DF</t>
  </si>
  <si>
    <t>Claudia Briones</t>
  </si>
  <si>
    <t>00:10:00</t>
  </si>
  <si>
    <t>18:30:00</t>
  </si>
  <si>
    <t>17:10:00</t>
  </si>
  <si>
    <t>18:10:00</t>
  </si>
  <si>
    <t>18:15:00</t>
  </si>
  <si>
    <t>17:15:00</t>
  </si>
  <si>
    <t>18:05:00</t>
  </si>
  <si>
    <t>17:35:00</t>
  </si>
  <si>
    <t>17:05:00</t>
  </si>
  <si>
    <t>08:10:00</t>
  </si>
  <si>
    <t>07:05:00</t>
  </si>
  <si>
    <t>08:05:00</t>
  </si>
  <si>
    <t>08:35:00</t>
  </si>
  <si>
    <t>Observaciones</t>
  </si>
  <si>
    <t>00:20:00</t>
  </si>
  <si>
    <t>00:12:00</t>
  </si>
  <si>
    <t>Normal</t>
  </si>
  <si>
    <t>AY1</t>
  </si>
  <si>
    <t>FY1</t>
  </si>
  <si>
    <t>ZY1</t>
  </si>
  <si>
    <t>Alexandra Pérez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</si>
</sst>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"/>
    <numFmt numFmtId="165" formatCode="dd\/mm\/yyyy"/>
    <numFmt numFmtId="166" formatCode="[$-F400]h:mm:ss\ AM/PM"/>
    <numFmt numFmtId="167" formatCode="0.000"/>
  </numFmts>
  <fonts count="2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8"/>
      <color rgb="FF000000"/>
      <name val="Calibri"/>
      <family val="2"/>
    </font>
    <font>
      <sz val="8"/>
      <color rgb="FF000000"/>
      <name val="Calibri"/>
      <family val="2"/>
    </font>
    <font>
      <sz val="8"/>
      <color rgb="FF000000"/>
      <name val="Calibri"/>
      <family val="2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8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3" borderId="5" xfId="0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center" vertical="center" textRotation="90" wrapText="1"/>
    </xf>
    <xf numFmtId="0" fontId="3" fillId="3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center"/>
    </xf>
    <xf numFmtId="0" fontId="13" fillId="5" borderId="4" xfId="0" applyFont="1" applyFill="1" applyBorder="1" applyAlignment="1">
      <alignment horizontal="left"/>
    </xf>
    <xf numFmtId="0" fontId="0" fillId="6" borderId="4" xfId="0" applyFill="1" applyBorder="1" applyAlignment="1">
      <alignment horizont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164" fontId="4" fillId="0" borderId="4" xfId="0" applyNumberFormat="1" applyFont="1" applyFill="1" applyBorder="1" applyAlignment="1">
      <alignment horizontal="center" vertical="center"/>
    </xf>
    <xf numFmtId="164" fontId="14" fillId="0" borderId="4" xfId="0" applyNumberFormat="1" applyFont="1" applyFill="1" applyBorder="1" applyAlignment="1">
      <alignment horizontal="center" vertical="center"/>
    </xf>
    <xf numFmtId="164" fontId="15" fillId="0" borderId="4" xfId="0" applyNumberFormat="1" applyFont="1" applyFill="1" applyBorder="1" applyAlignment="1">
      <alignment horizontal="center" vertical="center"/>
    </xf>
    <xf numFmtId="164" fontId="16" fillId="0" borderId="4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2" fontId="14" fillId="0" borderId="4" xfId="0" applyNumberFormat="1" applyFont="1" applyFill="1" applyBorder="1" applyAlignment="1">
      <alignment horizontal="center" vertical="center"/>
    </xf>
    <xf numFmtId="2" fontId="15" fillId="0" borderId="4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center"/>
    </xf>
    <xf numFmtId="2" fontId="16" fillId="0" borderId="4" xfId="0" applyNumberFormat="1" applyFont="1" applyFill="1" applyBorder="1" applyAlignment="1">
      <alignment horizontal="center" vertical="center"/>
    </xf>
    <xf numFmtId="0" fontId="0" fillId="0" borderId="0" xfId="0" applyFill="1"/>
    <xf numFmtId="0" fontId="7" fillId="0" borderId="4" xfId="0" applyFont="1" applyFill="1" applyBorder="1" applyAlignment="1">
      <alignment horizontal="center" vertical="center"/>
    </xf>
    <xf numFmtId="0" fontId="8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wrapText="1"/>
    </xf>
    <xf numFmtId="0" fontId="7" fillId="0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9" fillId="0" borderId="4" xfId="0" applyFont="1" applyFill="1" applyBorder="1" applyAlignment="1">
      <alignment horizontal="center" vertical="center"/>
    </xf>
    <xf numFmtId="165" fontId="9" fillId="0" borderId="9" xfId="0" applyNumberFormat="1" applyFont="1" applyFill="1" applyBorder="1" applyAlignment="1">
      <alignment horizontal="center" vertical="center"/>
    </xf>
    <xf numFmtId="165" fontId="9" fillId="7" borderId="9" xfId="0" applyNumberFormat="1" applyFont="1" applyFill="1" applyBorder="1" applyAlignment="1">
      <alignment horizontal="center" vertical="center"/>
    </xf>
    <xf numFmtId="21" fontId="18" fillId="0" borderId="4" xfId="0" quotePrefix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166" fontId="1" fillId="0" borderId="0" xfId="0" quotePrefix="1" applyNumberFormat="1" applyFont="1" applyAlignment="1">
      <alignment horizontal="center"/>
    </xf>
    <xf numFmtId="0" fontId="6" fillId="3" borderId="12" xfId="0" applyFont="1" applyFill="1" applyBorder="1" applyAlignment="1">
      <alignment horizontal="center" vertical="center" wrapText="1"/>
    </xf>
    <xf numFmtId="21" fontId="17" fillId="0" borderId="4" xfId="0" applyNumberFormat="1" applyFont="1" applyFill="1" applyBorder="1" applyAlignment="1">
      <alignment horizontal="center" vertical="center"/>
    </xf>
    <xf numFmtId="21" fontId="17" fillId="0" borderId="8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Alignment="1">
      <alignment horizontal="center"/>
    </xf>
    <xf numFmtId="167" fontId="0" fillId="0" borderId="0" xfId="0" applyNumberFormat="1"/>
    <xf numFmtId="167" fontId="8" fillId="0" borderId="0" xfId="0" applyNumberFormat="1" applyFont="1"/>
    <xf numFmtId="167" fontId="2" fillId="0" borderId="0" xfId="0" applyNumberFormat="1" applyFont="1"/>
    <xf numFmtId="167" fontId="1" fillId="0" borderId="0" xfId="0" applyNumberFormat="1" applyFont="1" applyAlignment="1">
      <alignment wrapText="1"/>
    </xf>
    <xf numFmtId="2" fontId="0" fillId="0" borderId="0" xfId="0" applyNumberFormat="1"/>
    <xf numFmtId="2" fontId="8" fillId="0" borderId="0" xfId="0" applyNumberFormat="1" applyFont="1"/>
    <xf numFmtId="2" fontId="2" fillId="0" borderId="0" xfId="0" applyNumberFormat="1" applyFont="1"/>
    <xf numFmtId="2" fontId="3" fillId="3" borderId="6" xfId="0" applyNumberFormat="1" applyFont="1" applyFill="1" applyBorder="1" applyAlignment="1">
      <alignment horizontal="center" vertical="center" textRotation="90" wrapText="1"/>
    </xf>
    <xf numFmtId="49" fontId="4" fillId="7" borderId="4" xfId="0" applyNumberFormat="1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164" fontId="4" fillId="7" borderId="4" xfId="0" applyNumberFormat="1" applyFont="1" applyFill="1" applyBorder="1" applyAlignment="1">
      <alignment horizontal="center" vertical="center"/>
    </xf>
    <xf numFmtId="2" fontId="4" fillId="7" borderId="4" xfId="0" applyNumberFormat="1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49" fontId="4" fillId="7" borderId="8" xfId="0" applyNumberFormat="1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164" fontId="4" fillId="7" borderId="8" xfId="0" applyNumberFormat="1" applyFont="1" applyFill="1" applyBorder="1" applyAlignment="1">
      <alignment horizontal="center" vertical="center"/>
    </xf>
    <xf numFmtId="2" fontId="4" fillId="7" borderId="8" xfId="0" applyNumberFormat="1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49" fontId="19" fillId="7" borderId="4" xfId="0" applyNumberFormat="1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164" fontId="19" fillId="7" borderId="4" xfId="0" applyNumberFormat="1" applyFont="1" applyFill="1" applyBorder="1" applyAlignment="1">
      <alignment horizontal="center" vertical="center"/>
    </xf>
    <xf numFmtId="2" fontId="19" fillId="7" borderId="4" xfId="0" applyNumberFormat="1" applyFont="1" applyFill="1" applyBorder="1" applyAlignment="1">
      <alignment horizontal="center" vertical="center"/>
    </xf>
    <xf numFmtId="49" fontId="19" fillId="7" borderId="8" xfId="0" applyNumberFormat="1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horizontal="center" vertical="center" wrapText="1"/>
    </xf>
    <xf numFmtId="164" fontId="19" fillId="7" borderId="8" xfId="0" applyNumberFormat="1" applyFont="1" applyFill="1" applyBorder="1" applyAlignment="1">
      <alignment horizontal="center" vertical="center"/>
    </xf>
    <xf numFmtId="2" fontId="19" fillId="7" borderId="8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0" fillId="6" borderId="8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</cellXfs>
  <cellStyles count="1">
    <cellStyle name="Normal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scheme val="minor"/>
      </font>
      <numFmt numFmtId="26" formatCode="h:mm:ss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6" formatCode="h:mm:ss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6" formatCode="h:mm:ss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6" formatCode="h:mm:ss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4"/>
          <bgColor theme="1" tint="0.49998474074526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164" formatCode="#,##0.000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164" formatCode="#,##0.000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4"/>
          <bgColor theme="1" tint="0.499984740745262"/>
        </patternFill>
      </fill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ustavo Andrés Barahona Faúndez" refreshedDate="44284.463132407407" createdVersion="5" refreshedVersion="5" minRefreshableVersion="3" recordCount="196">
  <cacheSource type="worksheet">
    <worksheetSource name="Tabla1"/>
  </cacheSource>
  <cacheFields count="13">
    <cacheField name="Unidad de Negocio" numFmtId="0">
      <sharedItems/>
    </cacheField>
    <cacheField name="Servicio" numFmtId="49">
      <sharedItems count="9">
        <s v="A"/>
        <s v="C"/>
        <s v="F"/>
        <s v="T"/>
        <s v="Z"/>
        <s v="AY1"/>
        <s v="FY1"/>
        <s v="ZY1"/>
        <s v="AC" u="1"/>
      </sharedItems>
    </cacheField>
    <cacheField name="Sentido" numFmtId="0">
      <sharedItems containsSemiMixedTypes="0" containsString="0" containsNumber="1" containsInteger="1" minValue="0" maxValue="1" count="2">
        <n v="0"/>
        <n v="1"/>
      </sharedItems>
    </cacheField>
    <cacheField name="Correlativo Punto de Control" numFmtId="0">
      <sharedItems containsSemiMixedTypes="0" containsString="0" containsNumber="1" containsInteger="1" minValue="1" maxValue="15"/>
    </cacheField>
    <cacheField name="Longitud" numFmtId="164">
      <sharedItems containsSemiMixedTypes="0" containsString="0" containsNumber="1" minValue="-68.950901999999999" maxValue="-68.903182000000001"/>
    </cacheField>
    <cacheField name="Latitud" numFmtId="164">
      <sharedItems containsSemiMixedTypes="0" containsString="0" containsNumber="1" minValue="-22.488305" maxValue="-22.434263000000001"/>
    </cacheField>
    <cacheField name="Distancia al origen" numFmtId="2">
      <sharedItems containsSemiMixedTypes="0" containsString="0" containsNumber="1" minValue="46.766021728515625" maxValue="18433.716796875"/>
    </cacheField>
    <cacheField name="Seguimiento" numFmtId="0">
      <sharedItems containsSemiMixedTypes="0" containsString="0" containsNumber="1" containsInteger="1" minValue="1" maxValue="1"/>
    </cacheField>
    <cacheField name="ICR" numFmtId="0">
      <sharedItems containsSemiMixedTypes="0" containsString="0" containsNumber="1" containsInteger="1" minValue="0" maxValue="1"/>
    </cacheField>
    <cacheField name="IP" numFmtId="0">
      <sharedItems containsSemiMixedTypes="0" containsString="0" containsNumber="1" containsInteger="1" minValue="0" maxValue="1" count="2">
        <n v="1"/>
        <n v="0"/>
      </sharedItems>
    </cacheField>
    <cacheField name="Ponderador ICR" numFmtId="2">
      <sharedItems containsSemiMixedTypes="0" containsString="0" containsNumber="1" minValue="0" maxValue="0.8"/>
    </cacheField>
    <cacheField name="Punto Urbano" numFmtId="0">
      <sharedItems containsSemiMixedTypes="0" containsString="0" containsNumber="1" containsInteger="1" minValue="1" maxValue="1"/>
    </cacheField>
    <cacheField name="Referencia de Punto de Control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ustavo Andrés Barahona Faúndez" refreshedDate="44284.463164236113" createdVersion="5" refreshedVersion="5" minRefreshableVersion="3" recordCount="23">
  <cacheSource type="worksheet">
    <worksheetSource name="Tabla3"/>
  </cacheSource>
  <cacheFields count="9">
    <cacheField name="UN" numFmtId="0">
      <sharedItems/>
    </cacheField>
    <cacheField name="Servicio" numFmtId="0">
      <sharedItems count="5">
        <s v="A"/>
        <s v="C"/>
        <s v="F"/>
        <s v="T"/>
        <s v="Z"/>
      </sharedItems>
    </cacheField>
    <cacheField name="Sentido" numFmtId="0">
      <sharedItems containsSemiMixedTypes="0" containsString="0" containsNumber="1" containsInteger="1" minValue="0" maxValue="0" count="1">
        <n v="0"/>
      </sharedItems>
    </cacheField>
    <cacheField name="Correlativo Punto_x000a_de Control" numFmtId="0">
      <sharedItems containsSemiMixedTypes="0" containsString="0" containsNumber="1" containsInteger="1" minValue="1" maxValue="1"/>
    </cacheField>
    <cacheField name="Intervalo Anterior_x000a_(IPPdk-1)" numFmtId="21">
      <sharedItems/>
    </cacheField>
    <cacheField name="Hora de Pasada Programada_x000a_(TPPdk)" numFmtId="166">
      <sharedItems/>
    </cacheField>
    <cacheField name="Intervalo Posterior_x000a_(IPPdk)" numFmtId="21">
      <sharedItems/>
    </cacheField>
    <cacheField name="Tipo de Día" numFmtId="166">
      <sharedItems/>
    </cacheField>
    <cacheField name="Observaciones" numFmtId="21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6">
  <r>
    <s v="UN177"/>
    <x v="0"/>
    <x v="0"/>
    <n v="1"/>
    <n v="-68.927556999999993"/>
    <n v="-22.434543000000001"/>
    <n v="1048.6221923828125"/>
    <n v="1"/>
    <n v="1"/>
    <x v="0"/>
    <n v="0.8"/>
    <n v="1"/>
    <m/>
  </r>
  <r>
    <s v="UN177"/>
    <x v="0"/>
    <x v="0"/>
    <n v="2"/>
    <n v="-68.935385999999994"/>
    <n v="-22.438435999999999"/>
    <n v="2319.5908203125"/>
    <n v="1"/>
    <n v="1"/>
    <x v="1"/>
    <n v="0.1"/>
    <n v="1"/>
    <m/>
  </r>
  <r>
    <s v="UN177"/>
    <x v="0"/>
    <x v="0"/>
    <n v="3"/>
    <n v="-68.933167999999995"/>
    <n v="-22.441801000000002"/>
    <n v="3089.43212890625"/>
    <n v="1"/>
    <n v="0"/>
    <x v="1"/>
    <n v="0"/>
    <n v="1"/>
    <m/>
  </r>
  <r>
    <s v="UN177"/>
    <x v="0"/>
    <x v="0"/>
    <n v="4"/>
    <n v="-68.937331999999998"/>
    <n v="-22.443408999999999"/>
    <n v="3731.84521484375"/>
    <n v="1"/>
    <n v="0"/>
    <x v="1"/>
    <n v="0"/>
    <n v="1"/>
    <m/>
  </r>
  <r>
    <s v="UN177"/>
    <x v="0"/>
    <x v="0"/>
    <n v="5"/>
    <n v="-68.937381999999999"/>
    <n v="-22.446745"/>
    <n v="4162.32763671875"/>
    <n v="1"/>
    <n v="0"/>
    <x v="1"/>
    <n v="0"/>
    <n v="1"/>
    <m/>
  </r>
  <r>
    <s v="UN177"/>
    <x v="0"/>
    <x v="0"/>
    <n v="6"/>
    <n v="-68.930560999999997"/>
    <n v="-22.444711999999999"/>
    <n v="5155.490234375"/>
    <n v="1"/>
    <n v="0"/>
    <x v="1"/>
    <n v="0"/>
    <n v="1"/>
    <m/>
  </r>
  <r>
    <s v="UN177"/>
    <x v="0"/>
    <x v="0"/>
    <n v="7"/>
    <n v="-68.920894000000004"/>
    <n v="-22.45093"/>
    <n v="6844.76708984375"/>
    <n v="1"/>
    <n v="0"/>
    <x v="1"/>
    <n v="0"/>
    <n v="1"/>
    <m/>
  </r>
  <r>
    <s v="UN177"/>
    <x v="0"/>
    <x v="0"/>
    <n v="8"/>
    <n v="-68.947102000000001"/>
    <n v="-22.453493000000002"/>
    <n v="9870.541015625"/>
    <n v="1"/>
    <n v="0"/>
    <x v="1"/>
    <n v="0"/>
    <n v="1"/>
    <m/>
  </r>
  <r>
    <s v="UN177"/>
    <x v="0"/>
    <x v="0"/>
    <n v="9"/>
    <n v="-68.942318"/>
    <n v="-22.462976999999999"/>
    <n v="11463.0693359375"/>
    <n v="1"/>
    <n v="0"/>
    <x v="1"/>
    <n v="0"/>
    <n v="1"/>
    <m/>
  </r>
  <r>
    <s v="UN177"/>
    <x v="0"/>
    <x v="0"/>
    <n v="10"/>
    <n v="-68.932716999999997"/>
    <n v="-22.465060999999999"/>
    <n v="12855.9208984375"/>
    <n v="1"/>
    <n v="0"/>
    <x v="1"/>
    <n v="0"/>
    <n v="1"/>
    <m/>
  </r>
  <r>
    <s v="UN177"/>
    <x v="0"/>
    <x v="0"/>
    <n v="11"/>
    <n v="-68.927817000000005"/>
    <n v="-22.460840000000001"/>
    <n v="13810.5478515625"/>
    <n v="1"/>
    <n v="0"/>
    <x v="1"/>
    <n v="0"/>
    <n v="1"/>
    <m/>
  </r>
  <r>
    <s v="UN177"/>
    <x v="0"/>
    <x v="0"/>
    <n v="12"/>
    <n v="-68.917534000000003"/>
    <n v="-22.454349000000001"/>
    <n v="15318.9951171875"/>
    <n v="1"/>
    <n v="0"/>
    <x v="1"/>
    <n v="0"/>
    <n v="1"/>
    <m/>
  </r>
  <r>
    <s v="UN177"/>
    <x v="0"/>
    <x v="0"/>
    <n v="13"/>
    <n v="-68.913550999999998"/>
    <n v="-22.452152999999999"/>
    <n v="17141.310546875"/>
    <n v="1"/>
    <n v="0"/>
    <x v="1"/>
    <n v="0"/>
    <n v="1"/>
    <m/>
  </r>
  <r>
    <s v="UN177"/>
    <x v="0"/>
    <x v="0"/>
    <n v="14"/>
    <n v="-68.913998000000007"/>
    <n v="-22.446579"/>
    <n v="18433.716796875"/>
    <n v="1"/>
    <n v="1"/>
    <x v="1"/>
    <n v="0.1"/>
    <n v="1"/>
    <m/>
  </r>
  <r>
    <s v="UN177"/>
    <x v="0"/>
    <x v="1"/>
    <n v="1"/>
    <n v="-68.914276999999998"/>
    <n v="-22.445608"/>
    <n v="202.71868896484375"/>
    <n v="1"/>
    <n v="1"/>
    <x v="1"/>
    <n v="0.8"/>
    <n v="1"/>
    <m/>
  </r>
  <r>
    <s v="UN177"/>
    <x v="0"/>
    <x v="1"/>
    <n v="2"/>
    <n v="-68.920214000000001"/>
    <n v="-22.457014999999998"/>
    <n v="1886.0948486328125"/>
    <n v="1"/>
    <n v="1"/>
    <x v="1"/>
    <n v="0.1"/>
    <n v="1"/>
    <m/>
  </r>
  <r>
    <s v="UN177"/>
    <x v="0"/>
    <x v="1"/>
    <n v="3"/>
    <n v="-68.926198999999997"/>
    <n v="-22.459171999999999"/>
    <n v="2548.308349609375"/>
    <n v="1"/>
    <n v="0"/>
    <x v="1"/>
    <n v="0"/>
    <n v="1"/>
    <m/>
  </r>
  <r>
    <s v="UN177"/>
    <x v="0"/>
    <x v="1"/>
    <n v="4"/>
    <n v="-68.927781999999993"/>
    <n v="-22.462724000000001"/>
    <n v="3124.712890625"/>
    <n v="1"/>
    <n v="0"/>
    <x v="1"/>
    <n v="0"/>
    <n v="1"/>
    <m/>
  </r>
  <r>
    <s v="UN177"/>
    <x v="0"/>
    <x v="1"/>
    <n v="5"/>
    <n v="-68.932654999999997"/>
    <n v="-22.465057999999999"/>
    <n v="3863.913330078125"/>
    <n v="1"/>
    <n v="0"/>
    <x v="1"/>
    <n v="0"/>
    <n v="1"/>
    <m/>
  </r>
  <r>
    <s v="UN177"/>
    <x v="0"/>
    <x v="1"/>
    <n v="6"/>
    <n v="-68.943652"/>
    <n v="-22.459254000000001"/>
    <n v="5792.84619140625"/>
    <n v="1"/>
    <n v="0"/>
    <x v="1"/>
    <n v="0"/>
    <n v="1"/>
    <m/>
  </r>
  <r>
    <s v="UN177"/>
    <x v="0"/>
    <x v="1"/>
    <n v="7"/>
    <n v="-68.947076999999993"/>
    <n v="-22.456375999999999"/>
    <n v="6449.33154296875"/>
    <n v="1"/>
    <n v="0"/>
    <x v="1"/>
    <n v="0"/>
    <n v="1"/>
    <m/>
  </r>
  <r>
    <s v="UN177"/>
    <x v="0"/>
    <x v="1"/>
    <n v="8"/>
    <n v="-68.934921000000003"/>
    <n v="-22.453258999999999"/>
    <n v="8101.3876953125"/>
    <n v="1"/>
    <n v="0"/>
    <x v="1"/>
    <n v="0"/>
    <n v="1"/>
    <m/>
  </r>
  <r>
    <s v="UN177"/>
    <x v="0"/>
    <x v="1"/>
    <n v="9"/>
    <n v="-68.919871999999998"/>
    <n v="-22.447742000000002"/>
    <n v="10241.634765625"/>
    <n v="1"/>
    <n v="0"/>
    <x v="1"/>
    <n v="0"/>
    <n v="1"/>
    <m/>
  </r>
  <r>
    <s v="UN177"/>
    <x v="0"/>
    <x v="1"/>
    <n v="10"/>
    <n v="-68.928572000000003"/>
    <n v="-22.445056000000001"/>
    <n v="11364.3955078125"/>
    <n v="1"/>
    <n v="0"/>
    <x v="1"/>
    <n v="0"/>
    <n v="1"/>
    <m/>
  </r>
  <r>
    <s v="UN177"/>
    <x v="0"/>
    <x v="1"/>
    <n v="11"/>
    <n v="-68.936704000000006"/>
    <n v="-22.446840000000002"/>
    <n v="12495.2314453125"/>
    <n v="1"/>
    <n v="0"/>
    <x v="1"/>
    <n v="0"/>
    <n v="1"/>
    <m/>
  </r>
  <r>
    <s v="UN177"/>
    <x v="0"/>
    <x v="1"/>
    <n v="12"/>
    <n v="-68.932096999999999"/>
    <n v="-22.440840999999999"/>
    <n v="13854.0634765625"/>
    <n v="1"/>
    <n v="0"/>
    <x v="1"/>
    <n v="0"/>
    <n v="1"/>
    <m/>
  </r>
  <r>
    <s v="UN177"/>
    <x v="0"/>
    <x v="1"/>
    <n v="13"/>
    <n v="-68.929927000000006"/>
    <n v="-22.438054999999999"/>
    <n v="15264.150390625"/>
    <n v="1"/>
    <n v="0"/>
    <x v="1"/>
    <n v="0"/>
    <n v="1"/>
    <m/>
  </r>
  <r>
    <s v="UN177"/>
    <x v="0"/>
    <x v="1"/>
    <n v="14"/>
    <n v="-68.927554999999998"/>
    <n v="-22.434535"/>
    <n v="15851.76171875"/>
    <n v="1"/>
    <n v="1"/>
    <x v="1"/>
    <n v="0.1"/>
    <n v="1"/>
    <m/>
  </r>
  <r>
    <s v="UN177"/>
    <x v="1"/>
    <x v="0"/>
    <n v="1"/>
    <n v="-68.929152000000002"/>
    <n v="-22.434273999999998"/>
    <n v="1155.532470703125"/>
    <n v="1"/>
    <n v="1"/>
    <x v="0"/>
    <n v="0.8"/>
    <n v="1"/>
    <m/>
  </r>
  <r>
    <s v="UN177"/>
    <x v="1"/>
    <x v="0"/>
    <n v="2"/>
    <n v="-68.927976000000001"/>
    <n v="-22.436617999999999"/>
    <n v="1557.84765625"/>
    <n v="1"/>
    <n v="1"/>
    <x v="1"/>
    <n v="0.1"/>
    <n v="1"/>
    <m/>
  </r>
  <r>
    <s v="UN177"/>
    <x v="1"/>
    <x v="0"/>
    <n v="3"/>
    <n v="-68.935828000000001"/>
    <n v="-22.439188999999999"/>
    <n v="2714.015869140625"/>
    <n v="1"/>
    <n v="0"/>
    <x v="1"/>
    <n v="0"/>
    <n v="1"/>
    <m/>
  </r>
  <r>
    <s v="UN177"/>
    <x v="1"/>
    <x v="0"/>
    <n v="4"/>
    <n v="-68.933167999999995"/>
    <n v="-22.441801000000002"/>
    <n v="3364.866455078125"/>
    <n v="1"/>
    <n v="0"/>
    <x v="1"/>
    <n v="0"/>
    <n v="1"/>
    <m/>
  </r>
  <r>
    <s v="UN177"/>
    <x v="1"/>
    <x v="0"/>
    <n v="5"/>
    <n v="-68.937331999999998"/>
    <n v="-22.443408999999999"/>
    <n v="4007.279541015625"/>
    <n v="1"/>
    <n v="0"/>
    <x v="1"/>
    <n v="0"/>
    <n v="1"/>
    <m/>
  </r>
  <r>
    <s v="UN177"/>
    <x v="1"/>
    <x v="0"/>
    <n v="6"/>
    <n v="-68.936108000000004"/>
    <n v="-22.455642999999998"/>
    <n v="5642.1708984375"/>
    <n v="1"/>
    <n v="0"/>
    <x v="1"/>
    <n v="0"/>
    <n v="1"/>
    <m/>
  </r>
  <r>
    <s v="UN177"/>
    <x v="1"/>
    <x v="0"/>
    <n v="7"/>
    <n v="-68.932987999999995"/>
    <n v="-22.45776"/>
    <n v="6193.78125"/>
    <n v="1"/>
    <n v="0"/>
    <x v="1"/>
    <n v="0"/>
    <n v="1"/>
    <m/>
  </r>
  <r>
    <s v="UN177"/>
    <x v="1"/>
    <x v="0"/>
    <n v="8"/>
    <n v="-68.927817000000005"/>
    <n v="-22.460840000000001"/>
    <n v="7080.96484375"/>
    <n v="1"/>
    <n v="0"/>
    <x v="1"/>
    <n v="0"/>
    <n v="1"/>
    <m/>
  </r>
  <r>
    <s v="UN177"/>
    <x v="1"/>
    <x v="0"/>
    <n v="9"/>
    <n v="-68.924390000000002"/>
    <n v="-22.464413"/>
    <n v="7826.642578125"/>
    <n v="1"/>
    <n v="0"/>
    <x v="1"/>
    <n v="0"/>
    <n v="1"/>
    <m/>
  </r>
  <r>
    <s v="UN177"/>
    <x v="1"/>
    <x v="0"/>
    <n v="10"/>
    <n v="-68.903182000000001"/>
    <n v="-22.466432999999999"/>
    <n v="10489.4794921875"/>
    <n v="1"/>
    <n v="0"/>
    <x v="1"/>
    <n v="0"/>
    <n v="1"/>
    <m/>
  </r>
  <r>
    <s v="UN177"/>
    <x v="1"/>
    <x v="0"/>
    <n v="11"/>
    <n v="-68.910720999999995"/>
    <n v="-22.478853999999998"/>
    <n v="12723.228515625"/>
    <n v="1"/>
    <n v="0"/>
    <x v="1"/>
    <n v="0"/>
    <n v="1"/>
    <m/>
  </r>
  <r>
    <s v="UN177"/>
    <x v="1"/>
    <x v="0"/>
    <n v="12"/>
    <n v="-68.920336000000006"/>
    <n v="-22.488305"/>
    <n v="14316.0810546875"/>
    <n v="1"/>
    <n v="1"/>
    <x v="1"/>
    <n v="0.1"/>
    <n v="1"/>
    <m/>
  </r>
  <r>
    <s v="UN177"/>
    <x v="1"/>
    <x v="1"/>
    <n v="1"/>
    <n v="-68.920334999999994"/>
    <n v="-22.488292999999999"/>
    <n v="246.53977966308594"/>
    <n v="1"/>
    <n v="1"/>
    <x v="1"/>
    <n v="0.8"/>
    <n v="1"/>
    <m/>
  </r>
  <r>
    <s v="UN177"/>
    <x v="1"/>
    <x v="1"/>
    <n v="2"/>
    <n v="-68.906711999999999"/>
    <n v="-22.477499000000002"/>
    <n v="2343.15087890625"/>
    <n v="1"/>
    <n v="1"/>
    <x v="1"/>
    <n v="0.1"/>
    <n v="1"/>
    <m/>
  </r>
  <r>
    <s v="UN177"/>
    <x v="1"/>
    <x v="1"/>
    <n v="3"/>
    <n v="-68.919504000000003"/>
    <n v="-22.462949999999999"/>
    <n v="6034.1904296875"/>
    <n v="1"/>
    <n v="0"/>
    <x v="1"/>
    <n v="0"/>
    <n v="1"/>
    <m/>
  </r>
  <r>
    <s v="UN177"/>
    <x v="1"/>
    <x v="1"/>
    <n v="4"/>
    <n v="-68.924385999999998"/>
    <n v="-22.468478000000001"/>
    <n v="7042.27685546875"/>
    <n v="1"/>
    <n v="0"/>
    <x v="1"/>
    <n v="0"/>
    <n v="1"/>
    <m/>
  </r>
  <r>
    <s v="UN177"/>
    <x v="1"/>
    <x v="1"/>
    <n v="5"/>
    <n v="-68.925788999999995"/>
    <n v="-22.460991"/>
    <n v="8110.86376953125"/>
    <n v="1"/>
    <n v="0"/>
    <x v="1"/>
    <n v="0"/>
    <n v="1"/>
    <m/>
  </r>
  <r>
    <s v="UN177"/>
    <x v="1"/>
    <x v="1"/>
    <n v="6"/>
    <n v="-68.930408999999997"/>
    <n v="-22.460256000000001"/>
    <n v="8794.642578125"/>
    <n v="1"/>
    <n v="0"/>
    <x v="1"/>
    <n v="0"/>
    <n v="1"/>
    <m/>
  </r>
  <r>
    <s v="UN177"/>
    <x v="1"/>
    <x v="1"/>
    <n v="7"/>
    <n v="-68.932832000000005"/>
    <n v="-22.457754000000001"/>
    <n v="9327.22265625"/>
    <n v="1"/>
    <n v="0"/>
    <x v="1"/>
    <n v="0"/>
    <n v="1"/>
    <m/>
  </r>
  <r>
    <s v="UN177"/>
    <x v="1"/>
    <x v="1"/>
    <n v="8"/>
    <n v="-68.935806999999997"/>
    <n v="-22.451301000000001"/>
    <n v="10378.341796875"/>
    <n v="1"/>
    <n v="0"/>
    <x v="1"/>
    <n v="0"/>
    <n v="1"/>
    <m/>
  </r>
  <r>
    <s v="UN177"/>
    <x v="1"/>
    <x v="1"/>
    <n v="9"/>
    <n v="-68.937504000000004"/>
    <n v="-22.444237000000001"/>
    <n v="11436.41015625"/>
    <n v="1"/>
    <n v="0"/>
    <x v="1"/>
    <n v="0"/>
    <n v="1"/>
    <m/>
  </r>
  <r>
    <s v="UN177"/>
    <x v="1"/>
    <x v="1"/>
    <n v="10"/>
    <n v="-68.932096999999999"/>
    <n v="-22.440840999999999"/>
    <n v="12387.5625"/>
    <n v="1"/>
    <n v="0"/>
    <x v="1"/>
    <n v="0"/>
    <n v="1"/>
    <m/>
  </r>
  <r>
    <s v="UN177"/>
    <x v="1"/>
    <x v="1"/>
    <n v="11"/>
    <n v="-68.935755"/>
    <n v="-22.438842000000001"/>
    <n v="13029.708984375"/>
    <n v="1"/>
    <n v="0"/>
    <x v="1"/>
    <n v="0"/>
    <n v="1"/>
    <m/>
  </r>
  <r>
    <s v="UN177"/>
    <x v="1"/>
    <x v="1"/>
    <n v="12"/>
    <n v="-68.927941000000004"/>
    <n v="-22.436444000000002"/>
    <n v="14170.1630859375"/>
    <n v="1"/>
    <n v="0"/>
    <x v="1"/>
    <n v="0"/>
    <n v="1"/>
    <m/>
  </r>
  <r>
    <s v="UN177"/>
    <x v="1"/>
    <x v="1"/>
    <n v="13"/>
    <n v="-68.929150000000007"/>
    <n v="-22.434263000000001"/>
    <n v="14554.1103515625"/>
    <n v="1"/>
    <n v="1"/>
    <x v="1"/>
    <n v="0.1"/>
    <n v="1"/>
    <m/>
  </r>
  <r>
    <s v="UN177"/>
    <x v="2"/>
    <x v="0"/>
    <n v="1"/>
    <n v="-68.926225000000002"/>
    <n v="-22.437653999999998"/>
    <n v="1207.63916015625"/>
    <n v="1"/>
    <n v="1"/>
    <x v="0"/>
    <n v="0.8"/>
    <n v="1"/>
    <m/>
  </r>
  <r>
    <s v="UN177"/>
    <x v="2"/>
    <x v="0"/>
    <n v="2"/>
    <n v="-68.934068999999994"/>
    <n v="-22.442539"/>
    <n v="2578.1826171875"/>
    <n v="1"/>
    <n v="1"/>
    <x v="1"/>
    <n v="0.1"/>
    <n v="1"/>
    <m/>
  </r>
  <r>
    <s v="UN177"/>
    <x v="2"/>
    <x v="0"/>
    <n v="3"/>
    <n v="-68.937331999999998"/>
    <n v="-22.443408999999999"/>
    <n v="3047.49072265625"/>
    <n v="1"/>
    <n v="0"/>
    <x v="1"/>
    <n v="0"/>
    <n v="1"/>
    <m/>
  </r>
  <r>
    <s v="UN177"/>
    <x v="2"/>
    <x v="0"/>
    <n v="4"/>
    <n v="-68.937381999999999"/>
    <n v="-22.446745"/>
    <n v="3477.972900390625"/>
    <n v="1"/>
    <n v="0"/>
    <x v="1"/>
    <n v="0"/>
    <n v="1"/>
    <m/>
  </r>
  <r>
    <s v="UN177"/>
    <x v="2"/>
    <x v="0"/>
    <n v="5"/>
    <n v="-68.930560999999997"/>
    <n v="-22.444711999999999"/>
    <n v="4465.2353515625"/>
    <n v="1"/>
    <n v="0"/>
    <x v="1"/>
    <n v="0"/>
    <n v="1"/>
    <m/>
  </r>
  <r>
    <s v="UN177"/>
    <x v="2"/>
    <x v="0"/>
    <n v="6"/>
    <n v="-68.938151000000005"/>
    <n v="-22.453243000000001"/>
    <n v="6538.55322265625"/>
    <n v="1"/>
    <n v="0"/>
    <x v="1"/>
    <n v="0"/>
    <n v="1"/>
    <m/>
  </r>
  <r>
    <s v="UN177"/>
    <x v="2"/>
    <x v="0"/>
    <n v="7"/>
    <n v="-68.946020000000004"/>
    <n v="-22.45966"/>
    <n v="8080.8955078125"/>
    <n v="1"/>
    <n v="0"/>
    <x v="1"/>
    <n v="0"/>
    <n v="1"/>
    <m/>
  </r>
  <r>
    <s v="UN177"/>
    <x v="2"/>
    <x v="0"/>
    <n v="8"/>
    <n v="-68.945447000000001"/>
    <n v="-22.464223"/>
    <n v="8999.0556640625"/>
    <n v="1"/>
    <n v="0"/>
    <x v="1"/>
    <n v="0"/>
    <n v="1"/>
    <m/>
  </r>
  <r>
    <s v="UN177"/>
    <x v="2"/>
    <x v="0"/>
    <n v="9"/>
    <n v="-68.934101999999996"/>
    <n v="-22.462800000000001"/>
    <n v="10340.31640625"/>
    <n v="1"/>
    <n v="0"/>
    <x v="1"/>
    <n v="0"/>
    <n v="1"/>
    <m/>
  </r>
  <r>
    <s v="UN177"/>
    <x v="2"/>
    <x v="0"/>
    <n v="10"/>
    <n v="-68.926114999999996"/>
    <n v="-22.457656"/>
    <n v="11713.68359375"/>
    <n v="1"/>
    <n v="0"/>
    <x v="1"/>
    <n v="0"/>
    <n v="1"/>
    <m/>
  </r>
  <r>
    <s v="UN177"/>
    <x v="2"/>
    <x v="0"/>
    <n v="11"/>
    <n v="-68.918971999999997"/>
    <n v="-22.444424999999999"/>
    <n v="13852.849609375"/>
    <n v="1"/>
    <n v="0"/>
    <x v="1"/>
    <n v="0"/>
    <n v="1"/>
    <m/>
  </r>
  <r>
    <s v="UN177"/>
    <x v="2"/>
    <x v="0"/>
    <n v="12"/>
    <n v="-68.909512000000007"/>
    <n v="-22.439419999999998"/>
    <n v="15907.08984375"/>
    <n v="1"/>
    <n v="0"/>
    <x v="1"/>
    <n v="0"/>
    <n v="1"/>
    <m/>
  </r>
  <r>
    <s v="UN177"/>
    <x v="2"/>
    <x v="0"/>
    <n v="13"/>
    <n v="-68.906355000000005"/>
    <n v="-22.442333999999999"/>
    <n v="16365.1025390625"/>
    <n v="1"/>
    <n v="1"/>
    <x v="1"/>
    <n v="0.1"/>
    <n v="1"/>
    <m/>
  </r>
  <r>
    <s v="UN177"/>
    <x v="2"/>
    <x v="1"/>
    <n v="1"/>
    <n v="-68.905259000000001"/>
    <n v="-22.441880999999999"/>
    <n v="100.20882415771484"/>
    <n v="1"/>
    <n v="1"/>
    <x v="1"/>
    <n v="0.8"/>
    <n v="1"/>
    <m/>
  </r>
  <r>
    <s v="UN177"/>
    <x v="2"/>
    <x v="1"/>
    <n v="2"/>
    <n v="-68.920894000000004"/>
    <n v="-22.45093"/>
    <n v="3529.0546875"/>
    <n v="1"/>
    <n v="1"/>
    <x v="1"/>
    <n v="0.1"/>
    <n v="1"/>
    <m/>
  </r>
  <r>
    <s v="UN177"/>
    <x v="2"/>
    <x v="1"/>
    <n v="3"/>
    <n v="-68.926381000000006"/>
    <n v="-22.454985000000001"/>
    <n v="4613.80810546875"/>
    <n v="1"/>
    <n v="0"/>
    <x v="1"/>
    <n v="0"/>
    <n v="1"/>
    <m/>
  </r>
  <r>
    <s v="UN177"/>
    <x v="2"/>
    <x v="1"/>
    <n v="4"/>
    <n v="-68.924863999999999"/>
    <n v="-22.457656"/>
    <n v="5073.58642578125"/>
    <n v="1"/>
    <n v="0"/>
    <x v="1"/>
    <n v="0"/>
    <n v="1"/>
    <m/>
  </r>
  <r>
    <s v="UN177"/>
    <x v="2"/>
    <x v="1"/>
    <n v="5"/>
    <n v="-68.926198999999997"/>
    <n v="-22.459171999999999"/>
    <n v="5352.36474609375"/>
    <n v="1"/>
    <n v="0"/>
    <x v="1"/>
    <n v="0"/>
    <n v="1"/>
    <m/>
  </r>
  <r>
    <s v="UN177"/>
    <x v="2"/>
    <x v="1"/>
    <n v="6"/>
    <n v="-68.928137000000007"/>
    <n v="-22.462029000000001"/>
    <n v="5874.2978515625"/>
    <n v="1"/>
    <n v="0"/>
    <x v="1"/>
    <n v="0"/>
    <n v="1"/>
    <m/>
  </r>
  <r>
    <s v="UN177"/>
    <x v="2"/>
    <x v="1"/>
    <n v="7"/>
    <n v="-68.936536000000004"/>
    <n v="-22.462852000000002"/>
    <n v="6797.251953125"/>
    <n v="1"/>
    <n v="0"/>
    <x v="1"/>
    <n v="0"/>
    <n v="1"/>
    <m/>
  </r>
  <r>
    <s v="UN177"/>
    <x v="2"/>
    <x v="1"/>
    <n v="8"/>
    <n v="-68.945438999999993"/>
    <n v="-22.464221999999999"/>
    <n v="7887.09228515625"/>
    <n v="1"/>
    <n v="0"/>
    <x v="1"/>
    <n v="0"/>
    <n v="1"/>
    <m/>
  </r>
  <r>
    <s v="UN177"/>
    <x v="2"/>
    <x v="1"/>
    <n v="9"/>
    <n v="-68.946235999999999"/>
    <n v="-22.456717999999999"/>
    <n v="9132.64453125"/>
    <n v="1"/>
    <n v="0"/>
    <x v="1"/>
    <n v="0"/>
    <n v="1"/>
    <m/>
  </r>
  <r>
    <s v="UN177"/>
    <x v="2"/>
    <x v="1"/>
    <n v="10"/>
    <n v="-68.934921000000003"/>
    <n v="-22.453258999999999"/>
    <n v="10673.650390625"/>
    <n v="1"/>
    <n v="0"/>
    <x v="1"/>
    <n v="0"/>
    <n v="1"/>
    <m/>
  </r>
  <r>
    <s v="UN177"/>
    <x v="2"/>
    <x v="1"/>
    <n v="11"/>
    <n v="-68.928612999999999"/>
    <n v="-22.446921"/>
    <n v="12028.703125"/>
    <n v="1"/>
    <n v="0"/>
    <x v="1"/>
    <n v="0"/>
    <n v="1"/>
    <m/>
  </r>
  <r>
    <s v="UN177"/>
    <x v="2"/>
    <x v="1"/>
    <n v="12"/>
    <n v="-68.937414000000004"/>
    <n v="-22.446739000000001"/>
    <n v="13466.796875"/>
    <n v="1"/>
    <n v="0"/>
    <x v="1"/>
    <n v="0"/>
    <n v="1"/>
    <m/>
  </r>
  <r>
    <s v="UN177"/>
    <x v="2"/>
    <x v="1"/>
    <n v="13"/>
    <n v="-68.934085999999994"/>
    <n v="-22.442536"/>
    <n v="14361.4443359375"/>
    <n v="1"/>
    <n v="0"/>
    <x v="1"/>
    <n v="0"/>
    <n v="1"/>
    <m/>
  </r>
  <r>
    <s v="UN177"/>
    <x v="2"/>
    <x v="1"/>
    <n v="14"/>
    <n v="-68.926576999999995"/>
    <n v="-22.436897999999999"/>
    <n v="15791.6162109375"/>
    <n v="1"/>
    <n v="1"/>
    <x v="1"/>
    <n v="0.1"/>
    <n v="1"/>
    <m/>
  </r>
  <r>
    <s v="UN177"/>
    <x v="3"/>
    <x v="0"/>
    <n v="1"/>
    <n v="-68.928393"/>
    <n v="-22.434429000000002"/>
    <n v="1139.6995849609375"/>
    <n v="1"/>
    <n v="1"/>
    <x v="0"/>
    <n v="0.8"/>
    <n v="1"/>
    <m/>
  </r>
  <r>
    <s v="UN177"/>
    <x v="3"/>
    <x v="0"/>
    <n v="2"/>
    <n v="-68.929911000000004"/>
    <n v="-22.437977"/>
    <n v="1800.78369140625"/>
    <n v="1"/>
    <n v="1"/>
    <x v="1"/>
    <n v="0.1"/>
    <n v="1"/>
    <m/>
  </r>
  <r>
    <s v="UN177"/>
    <x v="3"/>
    <x v="0"/>
    <n v="3"/>
    <n v="-68.929100000000005"/>
    <n v="-22.444966000000001"/>
    <n v="2773.815673828125"/>
    <n v="1"/>
    <n v="0"/>
    <x v="1"/>
    <n v="0"/>
    <n v="1"/>
    <m/>
  </r>
  <r>
    <s v="UN177"/>
    <x v="3"/>
    <x v="0"/>
    <n v="4"/>
    <n v="-68.932312999999994"/>
    <n v="-22.447541000000001"/>
    <n v="3670.985107421875"/>
    <n v="1"/>
    <n v="0"/>
    <x v="1"/>
    <n v="0"/>
    <n v="1"/>
    <m/>
  </r>
  <r>
    <s v="UN177"/>
    <x v="3"/>
    <x v="0"/>
    <n v="5"/>
    <n v="-68.938415000000006"/>
    <n v="-22.453154999999999"/>
    <n v="4903.126953125"/>
    <n v="1"/>
    <n v="0"/>
    <x v="1"/>
    <n v="0"/>
    <n v="1"/>
    <m/>
  </r>
  <r>
    <s v="UN177"/>
    <x v="3"/>
    <x v="0"/>
    <n v="6"/>
    <n v="-68.946304999999995"/>
    <n v="-22.455660999999999"/>
    <n v="5977.3193359375"/>
    <n v="1"/>
    <n v="0"/>
    <x v="1"/>
    <n v="0"/>
    <n v="1"/>
    <m/>
  </r>
  <r>
    <s v="UN177"/>
    <x v="3"/>
    <x v="0"/>
    <n v="7"/>
    <n v="-68.939805000000007"/>
    <n v="-22.46367"/>
    <n v="7497.658203125"/>
    <n v="1"/>
    <n v="0"/>
    <x v="1"/>
    <n v="0"/>
    <n v="1"/>
    <m/>
  </r>
  <r>
    <s v="UN177"/>
    <x v="3"/>
    <x v="0"/>
    <n v="8"/>
    <n v="-68.934633000000005"/>
    <n v="-22.466996000000002"/>
    <n v="8480.1806640625"/>
    <n v="1"/>
    <n v="0"/>
    <x v="1"/>
    <n v="0"/>
    <n v="1"/>
    <m/>
  </r>
  <r>
    <s v="UN177"/>
    <x v="3"/>
    <x v="0"/>
    <n v="9"/>
    <n v="-68.926432000000005"/>
    <n v="-22.465354000000001"/>
    <n v="9525.6044921875"/>
    <n v="1"/>
    <n v="0"/>
    <x v="1"/>
    <n v="0"/>
    <n v="1"/>
    <m/>
  </r>
  <r>
    <s v="UN177"/>
    <x v="3"/>
    <x v="0"/>
    <n v="10"/>
    <n v="-68.925517999999997"/>
    <n v="-22.463927999999999"/>
    <n v="9764.9658203125"/>
    <n v="1"/>
    <n v="0"/>
    <x v="1"/>
    <n v="0"/>
    <n v="1"/>
    <m/>
  </r>
  <r>
    <s v="UN177"/>
    <x v="3"/>
    <x v="0"/>
    <n v="11"/>
    <n v="-68.921685999999994"/>
    <n v="-22.454018000000001"/>
    <n v="11163.525390625"/>
    <n v="1"/>
    <n v="0"/>
    <x v="1"/>
    <n v="0"/>
    <n v="1"/>
    <m/>
  </r>
  <r>
    <s v="UN177"/>
    <x v="3"/>
    <x v="0"/>
    <n v="12"/>
    <n v="-68.907178000000002"/>
    <n v="-22.444348000000002"/>
    <n v="13331.908203125"/>
    <n v="1"/>
    <n v="0"/>
    <x v="1"/>
    <n v="0"/>
    <n v="1"/>
    <m/>
  </r>
  <r>
    <s v="UN177"/>
    <x v="3"/>
    <x v="0"/>
    <n v="13"/>
    <n v="-68.905546999999999"/>
    <n v="-22.443068"/>
    <n v="13877.4287109375"/>
    <n v="1"/>
    <n v="1"/>
    <x v="1"/>
    <n v="0.1"/>
    <n v="1"/>
    <m/>
  </r>
  <r>
    <s v="UN177"/>
    <x v="3"/>
    <x v="1"/>
    <n v="1"/>
    <n v="-68.907191999999995"/>
    <n v="-22.444223000000001"/>
    <n v="250.74772644042969"/>
    <n v="1"/>
    <n v="1"/>
    <x v="1"/>
    <n v="0.8"/>
    <n v="1"/>
    <m/>
  </r>
  <r>
    <s v="UN177"/>
    <x v="3"/>
    <x v="1"/>
    <n v="2"/>
    <n v="-68.920894000000004"/>
    <n v="-22.45093"/>
    <n v="2339.871337890625"/>
    <n v="1"/>
    <n v="1"/>
    <x v="1"/>
    <n v="0.1"/>
    <n v="1"/>
    <m/>
  </r>
  <r>
    <s v="UN177"/>
    <x v="3"/>
    <x v="1"/>
    <n v="3"/>
    <n v="-68.926198999999997"/>
    <n v="-22.459171999999999"/>
    <n v="3520.306884765625"/>
    <n v="1"/>
    <n v="0"/>
    <x v="1"/>
    <n v="0"/>
    <n v="1"/>
    <m/>
  </r>
  <r>
    <s v="UN177"/>
    <x v="3"/>
    <x v="1"/>
    <n v="4"/>
    <n v="-68.927781999999993"/>
    <n v="-22.462724000000001"/>
    <n v="4096.71142578125"/>
    <n v="1"/>
    <n v="0"/>
    <x v="1"/>
    <n v="0"/>
    <n v="1"/>
    <m/>
  </r>
  <r>
    <s v="UN177"/>
    <x v="3"/>
    <x v="1"/>
    <n v="5"/>
    <n v="-68.934179"/>
    <n v="-22.466856"/>
    <n v="5284.39794921875"/>
    <n v="1"/>
    <n v="0"/>
    <x v="1"/>
    <n v="0"/>
    <n v="1"/>
    <m/>
  </r>
  <r>
    <s v="UN177"/>
    <x v="3"/>
    <x v="1"/>
    <n v="6"/>
    <n v="-68.939668999999995"/>
    <n v="-22.466861000000002"/>
    <n v="5962.4580078125"/>
    <n v="1"/>
    <n v="0"/>
    <x v="1"/>
    <n v="0"/>
    <n v="1"/>
    <m/>
  </r>
  <r>
    <s v="UN177"/>
    <x v="3"/>
    <x v="1"/>
    <n v="7"/>
    <n v="-68.946027000000001"/>
    <n v="-22.456361999999999"/>
    <n v="7733.63037109375"/>
    <n v="1"/>
    <n v="0"/>
    <x v="1"/>
    <n v="0"/>
    <n v="1"/>
    <m/>
  </r>
  <r>
    <s v="UN177"/>
    <x v="3"/>
    <x v="1"/>
    <n v="8"/>
    <n v="-68.938415000000006"/>
    <n v="-22.453154000000001"/>
    <n v="8910.2763671875"/>
    <n v="1"/>
    <n v="0"/>
    <x v="1"/>
    <n v="0"/>
    <n v="1"/>
    <m/>
  </r>
  <r>
    <s v="UN177"/>
    <x v="3"/>
    <x v="1"/>
    <n v="9"/>
    <n v="-68.932215999999997"/>
    <n v="-22.447557"/>
    <n v="10152.4482421875"/>
    <n v="1"/>
    <n v="0"/>
    <x v="1"/>
    <n v="0"/>
    <n v="1"/>
    <m/>
  </r>
  <r>
    <s v="UN177"/>
    <x v="3"/>
    <x v="1"/>
    <n v="10"/>
    <n v="-68.928612999999999"/>
    <n v="-22.446921"/>
    <n v="10635.51953125"/>
    <n v="1"/>
    <n v="0"/>
    <x v="1"/>
    <n v="0"/>
    <n v="1"/>
    <m/>
  </r>
  <r>
    <s v="UN177"/>
    <x v="3"/>
    <x v="1"/>
    <n v="11"/>
    <n v="-68.928572000000003"/>
    <n v="-22.445056000000001"/>
    <n v="10874.736328125"/>
    <n v="1"/>
    <n v="0"/>
    <x v="1"/>
    <n v="0"/>
    <n v="1"/>
    <m/>
  </r>
  <r>
    <s v="UN177"/>
    <x v="3"/>
    <x v="1"/>
    <n v="12"/>
    <n v="-68.929927000000006"/>
    <n v="-22.438054999999999"/>
    <n v="11894.23046875"/>
    <n v="1"/>
    <n v="0"/>
    <x v="1"/>
    <n v="0"/>
    <n v="1"/>
    <m/>
  </r>
  <r>
    <s v="UN177"/>
    <x v="3"/>
    <x v="1"/>
    <n v="13"/>
    <n v="-68.928393"/>
    <n v="-22.434428"/>
    <n v="12564.2158203125"/>
    <n v="1"/>
    <n v="1"/>
    <x v="1"/>
    <n v="0.1"/>
    <n v="1"/>
    <m/>
  </r>
  <r>
    <s v="UN177"/>
    <x v="4"/>
    <x v="0"/>
    <n v="1"/>
    <n v="-68.927556999999993"/>
    <n v="-22.434543000000001"/>
    <n v="1094.1785888671875"/>
    <n v="1"/>
    <n v="1"/>
    <x v="0"/>
    <n v="0.8"/>
    <n v="1"/>
    <m/>
  </r>
  <r>
    <s v="UN177"/>
    <x v="4"/>
    <x v="0"/>
    <n v="2"/>
    <n v="-68.929911000000004"/>
    <n v="-22.437977"/>
    <n v="1672.087890625"/>
    <n v="1"/>
    <n v="1"/>
    <x v="1"/>
    <n v="0.1"/>
    <n v="1"/>
    <m/>
  </r>
  <r>
    <s v="UN177"/>
    <x v="4"/>
    <x v="0"/>
    <n v="3"/>
    <n v="-68.929603999999998"/>
    <n v="-22.440386"/>
    <n v="2009.4151611328125"/>
    <n v="1"/>
    <n v="0"/>
    <x v="1"/>
    <n v="0"/>
    <n v="1"/>
    <m/>
  </r>
  <r>
    <s v="UN177"/>
    <x v="4"/>
    <x v="0"/>
    <n v="4"/>
    <n v="-68.921537999999998"/>
    <n v="-22.443021999999999"/>
    <n v="3447.543701171875"/>
    <n v="1"/>
    <n v="0"/>
    <x v="1"/>
    <n v="0"/>
    <n v="1"/>
    <m/>
  </r>
  <r>
    <s v="UN177"/>
    <x v="4"/>
    <x v="0"/>
    <n v="5"/>
    <n v="-68.920894000000004"/>
    <n v="-22.45093"/>
    <n v="4580.78955078125"/>
    <n v="1"/>
    <n v="0"/>
    <x v="1"/>
    <n v="0"/>
    <n v="1"/>
    <m/>
  </r>
  <r>
    <s v="UN177"/>
    <x v="4"/>
    <x v="0"/>
    <n v="6"/>
    <n v="-68.932852999999994"/>
    <n v="-22.450019000000001"/>
    <n v="6421.77197265625"/>
    <n v="1"/>
    <n v="0"/>
    <x v="1"/>
    <n v="0"/>
    <n v="1"/>
    <m/>
  </r>
  <r>
    <s v="UN177"/>
    <x v="4"/>
    <x v="0"/>
    <n v="7"/>
    <n v="-68.938828000000001"/>
    <n v="-22.446503"/>
    <n v="7382.267578125"/>
    <n v="1"/>
    <n v="0"/>
    <x v="1"/>
    <n v="0"/>
    <n v="1"/>
    <m/>
  </r>
  <r>
    <s v="UN177"/>
    <x v="4"/>
    <x v="0"/>
    <n v="8"/>
    <n v="-68.945533999999995"/>
    <n v="-22.448961000000001"/>
    <n v="8335.6455078125"/>
    <n v="1"/>
    <n v="0"/>
    <x v="1"/>
    <n v="0"/>
    <n v="1"/>
    <m/>
  </r>
  <r>
    <s v="UN177"/>
    <x v="4"/>
    <x v="0"/>
    <n v="9"/>
    <n v="-68.950901999999999"/>
    <n v="-22.452629000000002"/>
    <n v="9290.2392578125"/>
    <n v="1"/>
    <n v="0"/>
    <x v="1"/>
    <n v="0"/>
    <n v="1"/>
    <m/>
  </r>
  <r>
    <s v="UN177"/>
    <x v="4"/>
    <x v="0"/>
    <n v="10"/>
    <n v="-68.934596999999997"/>
    <n v="-22.454719000000001"/>
    <n v="11233.724609375"/>
    <n v="1"/>
    <n v="0"/>
    <x v="1"/>
    <n v="0"/>
    <n v="1"/>
    <m/>
  </r>
  <r>
    <s v="UN177"/>
    <x v="4"/>
    <x v="0"/>
    <n v="11"/>
    <n v="-68.926534000000004"/>
    <n v="-22.458342999999999"/>
    <n v="12488.927734375"/>
    <n v="1"/>
    <n v="0"/>
    <x v="1"/>
    <n v="0"/>
    <n v="1"/>
    <m/>
  </r>
  <r>
    <s v="UN177"/>
    <x v="4"/>
    <x v="0"/>
    <n v="12"/>
    <n v="-68.924511999999993"/>
    <n v="-22.462586999999999"/>
    <n v="13191.2373046875"/>
    <n v="1"/>
    <n v="0"/>
    <x v="1"/>
    <n v="0"/>
    <n v="1"/>
    <m/>
  </r>
  <r>
    <s v="UN177"/>
    <x v="4"/>
    <x v="0"/>
    <n v="13"/>
    <n v="-68.924278000000001"/>
    <n v="-22.466456000000001"/>
    <n v="13620.375"/>
    <n v="1"/>
    <n v="1"/>
    <x v="1"/>
    <n v="0.1"/>
    <n v="1"/>
    <m/>
  </r>
  <r>
    <s v="UN177"/>
    <x v="4"/>
    <x v="1"/>
    <n v="1"/>
    <n v="-68.925299999999993"/>
    <n v="-22.466991"/>
    <n v="46.766021728515625"/>
    <n v="1"/>
    <n v="1"/>
    <x v="1"/>
    <n v="0.8"/>
    <n v="1"/>
    <m/>
  </r>
  <r>
    <s v="UN177"/>
    <x v="4"/>
    <x v="1"/>
    <n v="2"/>
    <n v="-68.925788999999995"/>
    <n v="-22.460991"/>
    <n v="713.215576171875"/>
    <n v="1"/>
    <n v="1"/>
    <x v="1"/>
    <n v="0.1"/>
    <n v="1"/>
    <m/>
  </r>
  <r>
    <s v="UN177"/>
    <x v="4"/>
    <x v="1"/>
    <n v="3"/>
    <n v="-68.927672000000001"/>
    <n v="-22.457228000000001"/>
    <n v="1336.611572265625"/>
    <n v="1"/>
    <n v="0"/>
    <x v="1"/>
    <n v="0"/>
    <n v="1"/>
    <m/>
  </r>
  <r>
    <s v="UN177"/>
    <x v="4"/>
    <x v="1"/>
    <n v="4"/>
    <n v="-68.932511000000005"/>
    <n v="-22.454581000000001"/>
    <n v="2155.084716796875"/>
    <n v="1"/>
    <n v="0"/>
    <x v="1"/>
    <n v="0"/>
    <n v="1"/>
    <m/>
  </r>
  <r>
    <s v="UN177"/>
    <x v="4"/>
    <x v="1"/>
    <n v="5"/>
    <n v="-68.949016"/>
    <n v="-22.454982999999999"/>
    <n v="3854.723876953125"/>
    <n v="1"/>
    <n v="0"/>
    <x v="1"/>
    <n v="0"/>
    <n v="1"/>
    <m/>
  </r>
  <r>
    <s v="UN177"/>
    <x v="4"/>
    <x v="1"/>
    <n v="6"/>
    <n v="-68.950891999999996"/>
    <n v="-22.452957999999999"/>
    <n v="4267.8701171875"/>
    <n v="1"/>
    <n v="0"/>
    <x v="1"/>
    <n v="0"/>
    <n v="1"/>
    <m/>
  </r>
  <r>
    <s v="UN177"/>
    <x v="4"/>
    <x v="1"/>
    <n v="7"/>
    <n v="-68.945537000000002"/>
    <n v="-22.448909"/>
    <n v="5264.6767578125"/>
    <n v="1"/>
    <n v="0"/>
    <x v="1"/>
    <n v="0"/>
    <n v="1"/>
    <m/>
  </r>
  <r>
    <s v="UN177"/>
    <x v="4"/>
    <x v="1"/>
    <n v="8"/>
    <n v="-68.938828000000001"/>
    <n v="-22.446503"/>
    <n v="6212.28857421875"/>
    <n v="1"/>
    <n v="0"/>
    <x v="1"/>
    <n v="0"/>
    <n v="1"/>
    <m/>
  </r>
  <r>
    <s v="UN177"/>
    <x v="4"/>
    <x v="1"/>
    <n v="9"/>
    <n v="-68.934135999999995"/>
    <n v="-22.449819999999999"/>
    <n v="7038.89404296875"/>
    <n v="1"/>
    <n v="0"/>
    <x v="1"/>
    <n v="0"/>
    <n v="1"/>
    <m/>
  </r>
  <r>
    <s v="UN177"/>
    <x v="4"/>
    <x v="1"/>
    <n v="10"/>
    <n v="-68.925887000000003"/>
    <n v="-22.453437000000001"/>
    <n v="8255.6279296875"/>
    <n v="1"/>
    <n v="0"/>
    <x v="1"/>
    <n v="0"/>
    <n v="1"/>
    <m/>
  </r>
  <r>
    <s v="UN177"/>
    <x v="4"/>
    <x v="1"/>
    <n v="11"/>
    <n v="-68.920794999999998"/>
    <n v="-22.450958"/>
    <n v="9092.8603515625"/>
    <n v="1"/>
    <n v="0"/>
    <x v="1"/>
    <n v="0"/>
    <n v="1"/>
    <m/>
  </r>
  <r>
    <s v="UN177"/>
    <x v="4"/>
    <x v="1"/>
    <n v="12"/>
    <n v="-68.921530000000004"/>
    <n v="-22.443023"/>
    <n v="10236.4833984375"/>
    <n v="1"/>
    <n v="0"/>
    <x v="1"/>
    <n v="0"/>
    <n v="1"/>
    <m/>
  </r>
  <r>
    <s v="UN177"/>
    <x v="4"/>
    <x v="1"/>
    <n v="13"/>
    <n v="-68.928962999999996"/>
    <n v="-22.443415999999999"/>
    <n v="11179.2158203125"/>
    <n v="1"/>
    <n v="0"/>
    <x v="1"/>
    <n v="0"/>
    <n v="1"/>
    <m/>
  </r>
  <r>
    <s v="UN177"/>
    <x v="4"/>
    <x v="1"/>
    <n v="14"/>
    <n v="-68.929927000000006"/>
    <n v="-22.438054999999999"/>
    <n v="11956.283203125"/>
    <n v="1"/>
    <n v="0"/>
    <x v="1"/>
    <n v="0"/>
    <n v="1"/>
    <m/>
  </r>
  <r>
    <s v="UN177"/>
    <x v="4"/>
    <x v="1"/>
    <n v="15"/>
    <n v="-68.927677000000003"/>
    <n v="-22.435137000000001"/>
    <n v="12476.05859375"/>
    <n v="1"/>
    <n v="1"/>
    <x v="1"/>
    <n v="0.1"/>
    <n v="1"/>
    <m/>
  </r>
  <r>
    <s v="UN177"/>
    <x v="5"/>
    <x v="0"/>
    <n v="1"/>
    <n v="-68.930109000000002"/>
    <n v="-22.453074999999998"/>
    <n v="99.885505676269531"/>
    <n v="1"/>
    <n v="1"/>
    <x v="1"/>
    <n v="0.8"/>
    <n v="1"/>
    <m/>
  </r>
  <r>
    <s v="UN177"/>
    <x v="5"/>
    <x v="0"/>
    <n v="2"/>
    <n v="-68.938151000000005"/>
    <n v="-22.453243000000001"/>
    <n v="928.01898193359375"/>
    <n v="1"/>
    <n v="1"/>
    <x v="1"/>
    <n v="0.1"/>
    <n v="1"/>
    <m/>
  </r>
  <r>
    <s v="UN177"/>
    <x v="5"/>
    <x v="0"/>
    <n v="3"/>
    <n v="-68.947314000000006"/>
    <n v="-22.453499000000001"/>
    <n v="1871.6170654296875"/>
    <n v="1"/>
    <n v="0"/>
    <x v="1"/>
    <n v="0"/>
    <n v="1"/>
    <m/>
  </r>
  <r>
    <s v="UN177"/>
    <x v="5"/>
    <x v="0"/>
    <n v="4"/>
    <n v="-68.943650000000005"/>
    <n v="-22.459333000000001"/>
    <n v="2921.3740234375"/>
    <n v="1"/>
    <n v="0"/>
    <x v="1"/>
    <n v="0"/>
    <n v="1"/>
    <m/>
  </r>
  <r>
    <s v="UN177"/>
    <x v="5"/>
    <x v="0"/>
    <n v="5"/>
    <n v="-68.942318"/>
    <n v="-22.462976999999999"/>
    <n v="3442.31494140625"/>
    <n v="1"/>
    <n v="0"/>
    <x v="1"/>
    <n v="0"/>
    <n v="1"/>
    <m/>
  </r>
  <r>
    <s v="UN177"/>
    <x v="5"/>
    <x v="0"/>
    <n v="6"/>
    <n v="-68.932716999999997"/>
    <n v="-22.465060999999999"/>
    <n v="4835.16650390625"/>
    <n v="1"/>
    <n v="0"/>
    <x v="1"/>
    <n v="0"/>
    <n v="1"/>
    <m/>
  </r>
  <r>
    <s v="UN177"/>
    <x v="5"/>
    <x v="0"/>
    <n v="7"/>
    <n v="-68.926838000000004"/>
    <n v="-22.460782999999999"/>
    <n v="5890.75439453125"/>
    <n v="1"/>
    <n v="0"/>
    <x v="1"/>
    <n v="0"/>
    <n v="1"/>
    <m/>
  </r>
  <r>
    <s v="UN177"/>
    <x v="5"/>
    <x v="0"/>
    <n v="8"/>
    <n v="-68.917534000000003"/>
    <n v="-22.454349000000001"/>
    <n v="7298.24169921875"/>
    <n v="1"/>
    <n v="0"/>
    <x v="1"/>
    <n v="0"/>
    <n v="1"/>
    <m/>
  </r>
  <r>
    <s v="UN177"/>
    <x v="5"/>
    <x v="0"/>
    <n v="9"/>
    <n v="-68.913550999999998"/>
    <n v="-22.452152999999999"/>
    <n v="9120.5576171875"/>
    <n v="1"/>
    <n v="0"/>
    <x v="1"/>
    <n v="0"/>
    <n v="1"/>
    <m/>
  </r>
  <r>
    <s v="UN177"/>
    <x v="5"/>
    <x v="0"/>
    <n v="10"/>
    <n v="-68.914001999999996"/>
    <n v="-22.446579"/>
    <n v="10412.572265625"/>
    <n v="1"/>
    <n v="1"/>
    <x v="1"/>
    <n v="0.1"/>
    <n v="1"/>
    <m/>
  </r>
  <r>
    <s v="UN177"/>
    <x v="5"/>
    <x v="1"/>
    <n v="1"/>
    <n v="-68.937061999999997"/>
    <n v="-22.462864"/>
    <n v="98.010963439941406"/>
    <n v="1"/>
    <n v="1"/>
    <x v="1"/>
    <n v="0.8"/>
    <n v="1"/>
    <m/>
  </r>
  <r>
    <s v="UN177"/>
    <x v="5"/>
    <x v="1"/>
    <n v="2"/>
    <n v="-68.947076999999993"/>
    <n v="-22.456375999999999"/>
    <n v="1825.302978515625"/>
    <n v="1"/>
    <n v="1"/>
    <x v="1"/>
    <n v="0.1"/>
    <n v="1"/>
    <m/>
  </r>
  <r>
    <s v="UN177"/>
    <x v="5"/>
    <x v="1"/>
    <n v="3"/>
    <n v="-68.934921000000003"/>
    <n v="-22.453258999999999"/>
    <n v="3477.35888671875"/>
    <n v="1"/>
    <n v="0"/>
    <x v="1"/>
    <n v="0"/>
    <n v="1"/>
    <m/>
  </r>
  <r>
    <s v="UN177"/>
    <x v="5"/>
    <x v="1"/>
    <n v="4"/>
    <n v="-68.919871999999998"/>
    <n v="-22.447742000000002"/>
    <n v="5617.60498046875"/>
    <n v="1"/>
    <n v="0"/>
    <x v="1"/>
    <n v="0"/>
    <n v="1"/>
    <m/>
  </r>
  <r>
    <s v="UN177"/>
    <x v="5"/>
    <x v="1"/>
    <n v="5"/>
    <n v="-68.928572000000003"/>
    <n v="-22.445056000000001"/>
    <n v="6740.365234375"/>
    <n v="1"/>
    <n v="0"/>
    <x v="1"/>
    <n v="0"/>
    <n v="1"/>
    <m/>
  </r>
  <r>
    <s v="UN177"/>
    <x v="5"/>
    <x v="1"/>
    <n v="6"/>
    <n v="-68.936704000000006"/>
    <n v="-22.446840000000002"/>
    <n v="7871.201171875"/>
    <n v="1"/>
    <n v="0"/>
    <x v="1"/>
    <n v="0"/>
    <n v="1"/>
    <m/>
  </r>
  <r>
    <s v="UN177"/>
    <x v="5"/>
    <x v="1"/>
    <n v="7"/>
    <n v="-68.937504000000004"/>
    <n v="-22.444237000000001"/>
    <n v="8278.8818359375"/>
    <n v="1"/>
    <n v="0"/>
    <x v="1"/>
    <n v="0"/>
    <n v="1"/>
    <m/>
  </r>
  <r>
    <s v="UN177"/>
    <x v="5"/>
    <x v="1"/>
    <n v="8"/>
    <n v="-68.932096999999999"/>
    <n v="-22.440840999999999"/>
    <n v="9230.0341796875"/>
    <n v="1"/>
    <n v="0"/>
    <x v="1"/>
    <n v="0"/>
    <n v="1"/>
    <m/>
  </r>
  <r>
    <s v="UN177"/>
    <x v="5"/>
    <x v="1"/>
    <n v="9"/>
    <n v="-68.935755"/>
    <n v="-22.438842000000001"/>
    <n v="9872.1806640625"/>
    <n v="1"/>
    <n v="0"/>
    <x v="1"/>
    <n v="0"/>
    <n v="1"/>
    <m/>
  </r>
  <r>
    <s v="UN177"/>
    <x v="5"/>
    <x v="1"/>
    <n v="10"/>
    <n v="-68.929927000000006"/>
    <n v="-22.438054999999999"/>
    <n v="10640.12109375"/>
    <n v="1"/>
    <n v="0"/>
    <x v="1"/>
    <n v="0"/>
    <n v="1"/>
    <m/>
  </r>
  <r>
    <s v="UN177"/>
    <x v="5"/>
    <x v="1"/>
    <n v="11"/>
    <n v="-68.927554999999998"/>
    <n v="-22.434535"/>
    <n v="11227.732421875"/>
    <n v="1"/>
    <n v="1"/>
    <x v="1"/>
    <n v="0.1"/>
    <n v="1"/>
    <m/>
  </r>
  <r>
    <s v="UN177"/>
    <x v="6"/>
    <x v="0"/>
    <n v="1"/>
    <n v="-68.930109000000002"/>
    <n v="-22.453074999999998"/>
    <n v="247.17193603515625"/>
    <n v="1"/>
    <n v="1"/>
    <x v="1"/>
    <n v="0.8"/>
    <n v="1"/>
    <m/>
  </r>
  <r>
    <s v="UN177"/>
    <x v="6"/>
    <x v="0"/>
    <n v="2"/>
    <n v="-68.938151000000005"/>
    <n v="-22.453243000000001"/>
    <n v="1075.305419921875"/>
    <n v="1"/>
    <n v="1"/>
    <x v="1"/>
    <n v="0.1"/>
    <n v="1"/>
    <m/>
  </r>
  <r>
    <s v="UN177"/>
    <x v="6"/>
    <x v="0"/>
    <n v="3"/>
    <n v="-68.946020000000004"/>
    <n v="-22.45966"/>
    <n v="2617.648193359375"/>
    <n v="1"/>
    <n v="0"/>
    <x v="1"/>
    <n v="0"/>
    <n v="1"/>
    <m/>
  </r>
  <r>
    <s v="UN177"/>
    <x v="6"/>
    <x v="0"/>
    <n v="4"/>
    <n v="-68.945447000000001"/>
    <n v="-22.464223"/>
    <n v="3535.80810546875"/>
    <n v="1"/>
    <n v="0"/>
    <x v="1"/>
    <n v="0"/>
    <n v="1"/>
    <m/>
  </r>
  <r>
    <s v="UN177"/>
    <x v="6"/>
    <x v="0"/>
    <n v="5"/>
    <n v="-68.934101999999996"/>
    <n v="-22.462800000000001"/>
    <n v="4877.06884765625"/>
    <n v="1"/>
    <n v="0"/>
    <x v="1"/>
    <n v="0"/>
    <n v="1"/>
    <m/>
  </r>
  <r>
    <s v="UN177"/>
    <x v="6"/>
    <x v="0"/>
    <n v="6"/>
    <n v="-68.926114999999996"/>
    <n v="-22.457656"/>
    <n v="6250.4365234375"/>
    <n v="1"/>
    <n v="0"/>
    <x v="1"/>
    <n v="0"/>
    <n v="1"/>
    <m/>
  </r>
  <r>
    <s v="UN177"/>
    <x v="6"/>
    <x v="0"/>
    <n v="7"/>
    <n v="-68.918971999999997"/>
    <n v="-22.444424999999999"/>
    <n v="8389.6015625"/>
    <n v="1"/>
    <n v="0"/>
    <x v="1"/>
    <n v="0"/>
    <n v="1"/>
    <m/>
  </r>
  <r>
    <s v="UN177"/>
    <x v="6"/>
    <x v="0"/>
    <n v="8"/>
    <n v="-68.909512000000007"/>
    <n v="-22.439419999999998"/>
    <n v="10443.841796875"/>
    <n v="1"/>
    <n v="0"/>
    <x v="1"/>
    <n v="0"/>
    <n v="1"/>
    <m/>
  </r>
  <r>
    <s v="UN177"/>
    <x v="6"/>
    <x v="0"/>
    <n v="9"/>
    <n v="-68.906355000000005"/>
    <n v="-22.442333999999999"/>
    <n v="10901.8544921875"/>
    <n v="1"/>
    <n v="1"/>
    <x v="1"/>
    <n v="0.1"/>
    <n v="1"/>
    <m/>
  </r>
  <r>
    <s v="UN177"/>
    <x v="6"/>
    <x v="1"/>
    <n v="1"/>
    <n v="-68.936536000000004"/>
    <n v="-22.462852000000002"/>
    <n v="304.32382202148437"/>
    <n v="1"/>
    <n v="1"/>
    <x v="1"/>
    <n v="0.8"/>
    <n v="1"/>
    <m/>
  </r>
  <r>
    <s v="UN177"/>
    <x v="6"/>
    <x v="1"/>
    <n v="2"/>
    <n v="-68.945438999999993"/>
    <n v="-22.464221999999999"/>
    <n v="1394.1641845703125"/>
    <n v="1"/>
    <n v="1"/>
    <x v="1"/>
    <n v="0.1"/>
    <n v="1"/>
    <m/>
  </r>
  <r>
    <s v="UN177"/>
    <x v="6"/>
    <x v="1"/>
    <n v="3"/>
    <n v="-68.946235999999999"/>
    <n v="-22.456717999999999"/>
    <n v="2639.717041015625"/>
    <n v="1"/>
    <n v="0"/>
    <x v="1"/>
    <n v="0"/>
    <n v="1"/>
    <m/>
  </r>
  <r>
    <s v="UN177"/>
    <x v="6"/>
    <x v="1"/>
    <n v="4"/>
    <n v="-68.934921000000003"/>
    <n v="-22.453258999999999"/>
    <n v="4180.7216796875"/>
    <n v="1"/>
    <n v="0"/>
    <x v="1"/>
    <n v="0"/>
    <n v="1"/>
    <m/>
  </r>
  <r>
    <s v="UN177"/>
    <x v="6"/>
    <x v="1"/>
    <n v="5"/>
    <n v="-68.928612999999999"/>
    <n v="-22.446921"/>
    <n v="5535.77490234375"/>
    <n v="1"/>
    <n v="0"/>
    <x v="1"/>
    <n v="0"/>
    <n v="1"/>
    <m/>
  </r>
  <r>
    <s v="UN177"/>
    <x v="6"/>
    <x v="1"/>
    <n v="6"/>
    <n v="-68.937414000000004"/>
    <n v="-22.446739000000001"/>
    <n v="6973.86865234375"/>
    <n v="1"/>
    <n v="0"/>
    <x v="1"/>
    <n v="0"/>
    <n v="1"/>
    <m/>
  </r>
  <r>
    <s v="UN177"/>
    <x v="6"/>
    <x v="1"/>
    <n v="7"/>
    <n v="-68.934085999999994"/>
    <n v="-22.442536"/>
    <n v="7868.51611328125"/>
    <n v="1"/>
    <n v="0"/>
    <x v="1"/>
    <n v="0"/>
    <n v="1"/>
    <m/>
  </r>
  <r>
    <s v="UN177"/>
    <x v="6"/>
    <x v="1"/>
    <n v="8"/>
    <n v="-68.926576999999995"/>
    <n v="-22.436897999999999"/>
    <n v="9298.6884765625"/>
    <n v="1"/>
    <n v="1"/>
    <x v="1"/>
    <n v="0.1"/>
    <n v="1"/>
    <m/>
  </r>
  <r>
    <s v="UN177"/>
    <x v="7"/>
    <x v="0"/>
    <n v="1"/>
    <n v="-68.934089"/>
    <n v="-22.449828"/>
    <n v="100.70975494384766"/>
    <n v="1"/>
    <n v="1"/>
    <x v="1"/>
    <n v="0.8"/>
    <n v="1"/>
    <m/>
  </r>
  <r>
    <s v="UN177"/>
    <x v="7"/>
    <x v="0"/>
    <n v="2"/>
    <n v="-68.938828000000001"/>
    <n v="-22.446503"/>
    <n v="932.233154296875"/>
    <n v="1"/>
    <n v="1"/>
    <x v="1"/>
    <n v="0.1"/>
    <n v="1"/>
    <m/>
  </r>
  <r>
    <s v="UN177"/>
    <x v="7"/>
    <x v="0"/>
    <n v="3"/>
    <n v="-68.945533999999995"/>
    <n v="-22.448961000000001"/>
    <n v="1885.6114501953125"/>
    <n v="1"/>
    <n v="0"/>
    <x v="1"/>
    <n v="0"/>
    <n v="1"/>
    <m/>
  </r>
  <r>
    <s v="UN177"/>
    <x v="7"/>
    <x v="0"/>
    <n v="4"/>
    <n v="-68.947806999999997"/>
    <n v="-22.450869000000001"/>
    <n v="2330.922119140625"/>
    <n v="1"/>
    <n v="0"/>
    <x v="1"/>
    <n v="0"/>
    <n v="1"/>
    <m/>
  </r>
  <r>
    <s v="UN177"/>
    <x v="7"/>
    <x v="0"/>
    <n v="5"/>
    <n v="-68.950901999999999"/>
    <n v="-22.452629000000002"/>
    <n v="2840.204833984375"/>
    <n v="1"/>
    <n v="0"/>
    <x v="1"/>
    <n v="0"/>
    <n v="1"/>
    <m/>
  </r>
  <r>
    <s v="UN177"/>
    <x v="7"/>
    <x v="0"/>
    <n v="6"/>
    <n v="-68.946865000000003"/>
    <n v="-22.454992000000001"/>
    <n v="3520.540283203125"/>
    <n v="1"/>
    <n v="0"/>
    <x v="1"/>
    <n v="0"/>
    <n v="1"/>
    <m/>
  </r>
  <r>
    <s v="UN177"/>
    <x v="7"/>
    <x v="0"/>
    <n v="7"/>
    <n v="-68.934596999999997"/>
    <n v="-22.454719000000001"/>
    <n v="4783.68994140625"/>
    <n v="1"/>
    <n v="0"/>
    <x v="1"/>
    <n v="0"/>
    <n v="1"/>
    <m/>
  </r>
  <r>
    <s v="UN177"/>
    <x v="7"/>
    <x v="0"/>
    <n v="8"/>
    <n v="-68.929112000000003"/>
    <n v="-22.457011000000001"/>
    <n v="5595.75634765625"/>
    <n v="1"/>
    <n v="0"/>
    <x v="1"/>
    <n v="0"/>
    <n v="1"/>
    <m/>
  </r>
  <r>
    <s v="UN177"/>
    <x v="7"/>
    <x v="0"/>
    <n v="9"/>
    <n v="-68.926534000000004"/>
    <n v="-22.458342999999999"/>
    <n v="6038.8935546875"/>
    <n v="1"/>
    <n v="0"/>
    <x v="1"/>
    <n v="0"/>
    <n v="1"/>
    <m/>
  </r>
  <r>
    <s v="UN177"/>
    <x v="7"/>
    <x v="0"/>
    <n v="10"/>
    <n v="-68.924606999999995"/>
    <n v="-22.460989999999999"/>
    <n v="6564.0771484375"/>
    <n v="1"/>
    <n v="0"/>
    <x v="1"/>
    <n v="0"/>
    <n v="1"/>
    <m/>
  </r>
  <r>
    <s v="UN177"/>
    <x v="7"/>
    <x v="0"/>
    <n v="11"/>
    <n v="-68.924278000000001"/>
    <n v="-22.466456000000001"/>
    <n v="7170.33984375"/>
    <n v="1"/>
    <n v="1"/>
    <x v="1"/>
    <n v="0.1"/>
    <n v="1"/>
    <m/>
  </r>
  <r>
    <s v="UN177"/>
    <x v="7"/>
    <x v="1"/>
    <n v="1"/>
    <n v="-68.934769000000003"/>
    <n v="-22.454633999999999"/>
    <n v="100.12950134277344"/>
    <n v="1"/>
    <n v="1"/>
    <x v="1"/>
    <n v="0.8"/>
    <n v="1"/>
    <m/>
  </r>
  <r>
    <s v="UN177"/>
    <x v="7"/>
    <x v="1"/>
    <n v="2"/>
    <n v="-68.949016"/>
    <n v="-22.454982999999999"/>
    <n v="1567.17236328125"/>
    <n v="1"/>
    <n v="1"/>
    <x v="1"/>
    <n v="0.1"/>
    <n v="1"/>
    <m/>
  </r>
  <r>
    <s v="UN177"/>
    <x v="7"/>
    <x v="1"/>
    <n v="3"/>
    <n v="-68.950901000000002"/>
    <n v="-22.452641"/>
    <n v="2015.4403076171875"/>
    <n v="1"/>
    <n v="0"/>
    <x v="1"/>
    <n v="0"/>
    <n v="1"/>
    <m/>
  </r>
  <r>
    <s v="UN177"/>
    <x v="7"/>
    <x v="1"/>
    <n v="4"/>
    <n v="-68.947806"/>
    <n v="-22.450882"/>
    <n v="2524.61181640625"/>
    <n v="1"/>
    <n v="0"/>
    <x v="1"/>
    <n v="0"/>
    <n v="1"/>
    <m/>
  </r>
  <r>
    <s v="UN177"/>
    <x v="7"/>
    <x v="1"/>
    <n v="5"/>
    <n v="-68.945537000000002"/>
    <n v="-22.448909"/>
    <n v="2977.125244140625"/>
    <n v="1"/>
    <n v="0"/>
    <x v="1"/>
    <n v="0"/>
    <n v="1"/>
    <m/>
  </r>
  <r>
    <s v="UN177"/>
    <x v="7"/>
    <x v="1"/>
    <n v="6"/>
    <n v="-68.938828000000001"/>
    <n v="-22.446503"/>
    <n v="3924.737060546875"/>
    <n v="1"/>
    <n v="0"/>
    <x v="1"/>
    <n v="0"/>
    <n v="1"/>
    <m/>
  </r>
  <r>
    <s v="UN177"/>
    <x v="7"/>
    <x v="1"/>
    <n v="7"/>
    <n v="-68.934135999999995"/>
    <n v="-22.449819999999999"/>
    <n v="4751.3427734375"/>
    <n v="1"/>
    <n v="0"/>
    <x v="1"/>
    <n v="0"/>
    <n v="1"/>
    <m/>
  </r>
  <r>
    <s v="UN177"/>
    <x v="7"/>
    <x v="1"/>
    <n v="8"/>
    <n v="-68.925887000000003"/>
    <n v="-22.453437000000001"/>
    <n v="5968.0771484375"/>
    <n v="1"/>
    <n v="0"/>
    <x v="1"/>
    <n v="0"/>
    <n v="1"/>
    <m/>
  </r>
  <r>
    <s v="UN177"/>
    <x v="7"/>
    <x v="1"/>
    <n v="9"/>
    <n v="-68.920794999999998"/>
    <n v="-22.450958"/>
    <n v="6805.3095703125"/>
    <n v="1"/>
    <n v="0"/>
    <x v="1"/>
    <n v="0"/>
    <n v="1"/>
    <m/>
  </r>
  <r>
    <s v="UN177"/>
    <x v="7"/>
    <x v="1"/>
    <n v="10"/>
    <n v="-68.924701999999996"/>
    <n v="-22.445416999999999"/>
    <n v="7891.33837890625"/>
    <n v="1"/>
    <n v="0"/>
    <x v="1"/>
    <n v="0"/>
    <n v="1"/>
    <m/>
  </r>
  <r>
    <s v="UN177"/>
    <x v="7"/>
    <x v="1"/>
    <n v="11"/>
    <n v="-68.929603999999998"/>
    <n v="-22.440386"/>
    <n v="8987.6240234375"/>
    <n v="1"/>
    <n v="0"/>
    <x v="1"/>
    <n v="0"/>
    <n v="1"/>
    <m/>
  </r>
  <r>
    <s v="UN177"/>
    <x v="7"/>
    <x v="1"/>
    <n v="12"/>
    <n v="-68.929927000000006"/>
    <n v="-22.438054999999999"/>
    <n v="9316.1484375"/>
    <n v="1"/>
    <n v="0"/>
    <x v="1"/>
    <n v="0"/>
    <n v="1"/>
    <m/>
  </r>
  <r>
    <s v="UN177"/>
    <x v="7"/>
    <x v="1"/>
    <n v="13"/>
    <n v="-68.927677000000003"/>
    <n v="-22.435137000000001"/>
    <n v="9835.923828125"/>
    <n v="1"/>
    <n v="1"/>
    <x v="1"/>
    <n v="0.1"/>
    <n v="1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3">
  <r>
    <s v="UN177"/>
    <x v="0"/>
    <x v="0"/>
    <n v="1"/>
    <s v="00:30:00"/>
    <s v="08:05:00"/>
    <s v="00:15:00"/>
    <s v="DS"/>
    <m/>
  </r>
  <r>
    <s v="UN177"/>
    <x v="0"/>
    <x v="0"/>
    <n v="1"/>
    <s v="00:30:00"/>
    <s v="08:10:00"/>
    <s v="00:20:00"/>
    <s v="DF"/>
    <m/>
  </r>
  <r>
    <s v="UN177"/>
    <x v="0"/>
    <x v="0"/>
    <n v="1"/>
    <s v="00:30:00"/>
    <s v="18:30:00"/>
    <s v="00:30:00"/>
    <s v="DS"/>
    <m/>
  </r>
  <r>
    <s v="UN177"/>
    <x v="0"/>
    <x v="0"/>
    <n v="1"/>
    <s v="00:30:00"/>
    <s v="17:10:00"/>
    <s v="00:30:00"/>
    <s v="DF"/>
    <m/>
  </r>
  <r>
    <s v="UN177"/>
    <x v="1"/>
    <x v="0"/>
    <n v="1"/>
    <s v="00:30:00"/>
    <s v="07:05:00"/>
    <s v="00:12:00"/>
    <s v="DL"/>
    <m/>
  </r>
  <r>
    <s v="UN177"/>
    <x v="1"/>
    <x v="0"/>
    <n v="1"/>
    <s v="00:30:00"/>
    <s v="08:10:00"/>
    <s v="00:30:00"/>
    <s v="DS"/>
    <m/>
  </r>
  <r>
    <s v="UN177"/>
    <x v="1"/>
    <x v="0"/>
    <n v="1"/>
    <s v="00:30:00"/>
    <s v="08:10:00"/>
    <s v="00:30:00"/>
    <s v="DF"/>
    <m/>
  </r>
  <r>
    <s v="UN177"/>
    <x v="1"/>
    <x v="0"/>
    <n v="1"/>
    <s v="00:30:00"/>
    <s v="18:10:00"/>
    <s v="00:30:00"/>
    <s v="DS"/>
    <m/>
  </r>
  <r>
    <s v="UN177"/>
    <x v="1"/>
    <x v="0"/>
    <n v="1"/>
    <s v="00:30:00"/>
    <s v="17:10:00"/>
    <s v="00:30:00"/>
    <s v="DF"/>
    <m/>
  </r>
  <r>
    <s v="UN177"/>
    <x v="2"/>
    <x v="0"/>
    <n v="1"/>
    <s v="00:30:00"/>
    <s v="08:05:00"/>
    <s v="00:20:00"/>
    <s v="DS"/>
    <m/>
  </r>
  <r>
    <s v="UN177"/>
    <x v="2"/>
    <x v="0"/>
    <n v="1"/>
    <s v="00:30:00"/>
    <s v="08:05:00"/>
    <s v="00:20:00"/>
    <s v="DF"/>
    <m/>
  </r>
  <r>
    <s v="UN177"/>
    <x v="2"/>
    <x v="0"/>
    <n v="1"/>
    <s v="00:30:00"/>
    <s v="18:15:00"/>
    <s v="00:30:00"/>
    <s v="DS"/>
    <m/>
  </r>
  <r>
    <s v="UN177"/>
    <x v="2"/>
    <x v="0"/>
    <n v="1"/>
    <s v="00:30:00"/>
    <s v="17:15:00"/>
    <s v="00:30:00"/>
    <s v="DF"/>
    <m/>
  </r>
  <r>
    <s v="UN177"/>
    <x v="3"/>
    <x v="0"/>
    <n v="1"/>
    <s v="00:30:00"/>
    <s v="07:05:00"/>
    <s v="00:10:00"/>
    <s v="DL"/>
    <m/>
  </r>
  <r>
    <s v="UN177"/>
    <x v="3"/>
    <x v="0"/>
    <n v="1"/>
    <s v="00:30:00"/>
    <s v="08:05:00"/>
    <s v="00:30:00"/>
    <s v="DS"/>
    <m/>
  </r>
  <r>
    <s v="UN177"/>
    <x v="3"/>
    <x v="0"/>
    <n v="1"/>
    <s v="00:30:00"/>
    <s v="08:35:00"/>
    <s v="00:30:00"/>
    <s v="DF"/>
    <m/>
  </r>
  <r>
    <s v="UN177"/>
    <x v="3"/>
    <x v="0"/>
    <n v="1"/>
    <s v="00:30:00"/>
    <s v="18:05:00"/>
    <s v="00:30:00"/>
    <s v="DS"/>
    <m/>
  </r>
  <r>
    <s v="UN177"/>
    <x v="3"/>
    <x v="0"/>
    <n v="1"/>
    <s v="00:30:00"/>
    <s v="17:35:00"/>
    <s v="00:30:00"/>
    <s v="DF"/>
    <m/>
  </r>
  <r>
    <s v="UN177"/>
    <x v="4"/>
    <x v="0"/>
    <n v="1"/>
    <s v="00:30:00"/>
    <s v="07:05:00"/>
    <s v="00:12:00"/>
    <s v="DL"/>
    <m/>
  </r>
  <r>
    <s v="UN177"/>
    <x v="4"/>
    <x v="0"/>
    <n v="1"/>
    <s v="00:30:00"/>
    <s v="08:10:00"/>
    <s v="00:15:00"/>
    <s v="DS"/>
    <m/>
  </r>
  <r>
    <s v="UN177"/>
    <x v="4"/>
    <x v="0"/>
    <n v="1"/>
    <s v="00:30:00"/>
    <s v="08:05:00"/>
    <s v="00:30:00"/>
    <s v="DF"/>
    <m/>
  </r>
  <r>
    <s v="UN177"/>
    <x v="4"/>
    <x v="0"/>
    <n v="1"/>
    <s v="00:30:00"/>
    <s v="18:30:00"/>
    <s v="00:30:00"/>
    <s v="DS"/>
    <m/>
  </r>
  <r>
    <s v="UN177"/>
    <x v="4"/>
    <x v="0"/>
    <n v="1"/>
    <s v="00:30:00"/>
    <s v="17:05:00"/>
    <s v="00:30:00"/>
    <s v="DF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gridDropZones="1" multipleFieldFilters="0">
  <location ref="A3:G21" firstHeaderRow="1" firstDataRow="2" firstDataCol="2"/>
  <pivotFields count="13">
    <pivotField compact="0" outline="0" showAll="0"/>
    <pivotField axis="axisRow" compact="0" outline="0" showAll="0" defaultSubtotal="0">
      <items count="9">
        <item x="0"/>
        <item m="1" x="8"/>
        <item x="1"/>
        <item x="2"/>
        <item x="3"/>
        <item x="4"/>
        <item x="5"/>
        <item x="6"/>
        <item x="7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  <pivotField compact="0" numFmtId="164" outline="0" showAll="0"/>
    <pivotField compact="0" numFmtId="164" outline="0" showAll="0"/>
    <pivotField compact="0" numFmtId="2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compact="0" outline="0" showAll="0"/>
    <pivotField compact="0" outline="0" showAll="0"/>
  </pivotFields>
  <rowFields count="2">
    <field x="1"/>
    <field x="2"/>
  </rowFields>
  <rowItems count="17">
    <i>
      <x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>
      <x v="6"/>
      <x/>
    </i>
    <i r="1">
      <x v="1"/>
    </i>
    <i>
      <x v="7"/>
      <x/>
    </i>
    <i r="1">
      <x v="1"/>
    </i>
    <i>
      <x v="8"/>
      <x/>
    </i>
    <i r="1">
      <x v="1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Máx. de Correlativo Punto de Control" fld="3" subtotal="max" baseField="1" baseItem="0"/>
    <dataField name="Suma de Seguimiento" fld="7" baseField="0" baseItem="0"/>
    <dataField name="Suma de ICR" fld="8" baseField="0" baseItem="0"/>
    <dataField name="Suma de Ponderador ICR" fld="10" baseField="0" baseItem="0"/>
    <dataField name="Suma de IP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3" cacheId="15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gridDropZones="1" multipleFieldFilters="0">
  <location ref="E27:G34" firstHeaderRow="2" firstDataRow="2" firstDataCol="2"/>
  <pivotFields count="9">
    <pivotField compact="0" outline="0" showAll="0"/>
    <pivotField axis="axisRow" compact="0" outline="0" showAll="0" defaultSubtotal="0">
      <items count="5">
        <item x="0"/>
        <item x="1"/>
        <item x="2"/>
        <item x="3"/>
        <item x="4"/>
      </items>
    </pivotField>
    <pivotField axis="axisRow" compact="0" outline="0" showAll="0">
      <items count="2">
        <item x="0"/>
        <item t="default"/>
      </items>
    </pivotField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</pivotFields>
  <rowFields count="2">
    <field x="1"/>
    <field x="2"/>
  </rowFields>
  <rowItems count="6">
    <i>
      <x/>
      <x/>
    </i>
    <i>
      <x v="1"/>
      <x/>
    </i>
    <i>
      <x v="2"/>
      <x/>
    </i>
    <i>
      <x v="3"/>
      <x/>
    </i>
    <i>
      <x v="4"/>
      <x/>
    </i>
    <i t="grand">
      <x/>
    </i>
  </rowItems>
  <colItems count="1">
    <i/>
  </colItems>
  <dataFields count="1">
    <dataField name="Suma de Correlativo Punto_x000a_de Control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2" cacheId="1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gridDropZones="1" multipleFieldFilters="0">
  <location ref="A27:C34" firstHeaderRow="2" firstDataRow="2" firstDataCol="2" rowPageCount="1" colPageCount="1"/>
  <pivotFields count="13">
    <pivotField dataField="1" compact="0" outline="0" showAll="0"/>
    <pivotField axis="axisRow" compact="0" outline="0" showAll="0" defaultSubtotal="0">
      <items count="9">
        <item x="0"/>
        <item m="1" x="8"/>
        <item x="1"/>
        <item x="2"/>
        <item x="3"/>
        <item x="4"/>
        <item x="5"/>
        <item x="6"/>
        <item x="7"/>
      </items>
    </pivotField>
    <pivotField axis="axisRow" compact="0" outline="0" showAll="0">
      <items count="3">
        <item x="0"/>
        <item x="1"/>
        <item t="default"/>
      </items>
    </pivotField>
    <pivotField compact="0" outline="0" showAll="0"/>
    <pivotField compact="0" numFmtId="164" outline="0" showAll="0"/>
    <pivotField compact="0" numFmtId="164" outline="0" showAll="0"/>
    <pivotField compact="0" numFmtId="2" outline="0" showAll="0"/>
    <pivotField compact="0" outline="0" showAll="0"/>
    <pivotField compact="0" outline="0" showAll="0"/>
    <pivotField axis="axisPage" compact="0" outline="0" showAll="0">
      <items count="3">
        <item x="1"/>
        <item x="0"/>
        <item t="default"/>
      </items>
    </pivotField>
    <pivotField compact="0" outline="0" showAll="0"/>
    <pivotField compact="0" outline="0" showAll="0"/>
    <pivotField compact="0" outline="0" showAll="0"/>
  </pivotFields>
  <rowFields count="2">
    <field x="1"/>
    <field x="2"/>
  </rowFields>
  <rowItems count="6">
    <i>
      <x/>
      <x/>
    </i>
    <i>
      <x v="2"/>
      <x/>
    </i>
    <i>
      <x v="3"/>
      <x/>
    </i>
    <i>
      <x v="4"/>
      <x/>
    </i>
    <i>
      <x v="5"/>
      <x/>
    </i>
    <i t="grand">
      <x/>
    </i>
  </rowItems>
  <colItems count="1">
    <i/>
  </colItems>
  <pageFields count="1">
    <pageField fld="9" item="1" hier="-1"/>
  </pageFields>
  <dataFields count="1">
    <dataField name="Cuenta de Unidad de Negocio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a1" displayName="Tabla1" ref="A11:M207" headerRowDxfId="31" dataDxfId="29" headerRowBorderDxfId="30" tableBorderDxfId="28" totalsRowBorderDxfId="27">
  <autoFilter ref="A11:M207"/>
  <tableColumns count="13">
    <tableColumn id="1" name="Unidad de Negocio" dataDxfId="26"/>
    <tableColumn id="2" name="Servicio" dataDxfId="25"/>
    <tableColumn id="3" name="Sentido" dataDxfId="24"/>
    <tableColumn id="4" name="Correlativo Punto de Control" dataDxfId="23"/>
    <tableColumn id="5" name="Longitud" dataDxfId="22"/>
    <tableColumn id="6" name="Latitud" dataDxfId="21"/>
    <tableColumn id="7" name="Distancia al origen" dataDxfId="20"/>
    <tableColumn id="8" name="Seguimiento" dataDxfId="19"/>
    <tableColumn id="9" name="ICR" dataDxfId="18"/>
    <tableColumn id="10" name="IP" dataDxfId="17"/>
    <tableColumn id="11" name="Ponderador ICR" dataDxfId="16"/>
    <tableColumn id="12" name="Punto Urbano" dataDxfId="15"/>
    <tableColumn id="13" name="Referencia de Punto de Control" dataDxfId="14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3" name="Tabla3" displayName="Tabla3" ref="A11:I34" totalsRowShown="0" headerRowDxfId="13" dataDxfId="11" headerRowBorderDxfId="12" tableBorderDxfId="10" totalsRowBorderDxfId="9">
  <autoFilter ref="A11:I34"/>
  <tableColumns count="9">
    <tableColumn id="1" name="UN" dataDxfId="8"/>
    <tableColumn id="2" name="Servicio" dataDxfId="7"/>
    <tableColumn id="3" name="Sentido" dataDxfId="6"/>
    <tableColumn id="4" name="Correlativo Punto_x000a_de Control" dataDxfId="5"/>
    <tableColumn id="5" name="Intervalo Anterior_x000a_(IPPdk-1)" dataDxfId="4"/>
    <tableColumn id="6" name="Hora de Pasada Programada_x000a_(TPPdk)" dataDxfId="3"/>
    <tableColumn id="7" name="Intervalo Posterior_x000a_(IPPdk)" dataDxfId="2"/>
    <tableColumn id="8" name="Tipo de Día" dataDxfId="1"/>
    <tableColumn id="9" name="Observaciones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2:J22"/>
  <sheetViews>
    <sheetView topLeftCell="A5" zoomScale="80" zoomScaleNormal="80" workbookViewId="0">
      <selection activeCell="G20" sqref="G20"/>
    </sheetView>
  </sheetViews>
  <sheetFormatPr baseColWidth="10" defaultColWidth="11.42578125" defaultRowHeight="16.5" x14ac:dyDescent="0.3"/>
  <cols>
    <col min="1" max="1" width="3.28515625" customWidth="1"/>
    <col min="2" max="2" width="23.42578125" style="9" customWidth="1"/>
    <col min="3" max="4" width="20" style="12" customWidth="1"/>
    <col min="5" max="5" width="18.5703125" style="12" bestFit="1" customWidth="1"/>
    <col min="6" max="6" width="12.28515625" style="12" customWidth="1"/>
    <col min="7" max="7" width="22.42578125" style="12" bestFit="1" customWidth="1"/>
    <col min="8" max="9" width="21.85546875" style="9" customWidth="1"/>
    <col min="10" max="10" width="8.140625" style="9" customWidth="1"/>
    <col min="11" max="16384" width="11.42578125" style="9"/>
  </cols>
  <sheetData>
    <row r="2" spans="1:10" x14ac:dyDescent="0.3">
      <c r="B2"/>
      <c r="C2"/>
      <c r="D2"/>
      <c r="E2"/>
      <c r="F2"/>
      <c r="G2"/>
      <c r="H2"/>
      <c r="I2"/>
      <c r="J2"/>
    </row>
    <row r="3" spans="1:10" customFormat="1" ht="15" x14ac:dyDescent="0.25"/>
    <row r="4" spans="1:10" ht="81" customHeight="1" x14ac:dyDescent="0.3">
      <c r="B4" s="101" t="str">
        <f>+D8&amp;"_"&amp;D9&amp;"_"&amp;D10&amp;"_"&amp;D11&amp;"_"&amp;D13&amp;"_"&amp;E16&amp;"_A5_"&amp;D12</f>
        <v>POT_II_CALAMA_UN177_2021_5_A5_2</v>
      </c>
      <c r="C4" s="101"/>
      <c r="D4" s="101"/>
      <c r="E4" s="101"/>
      <c r="F4" s="101"/>
      <c r="G4" s="101"/>
      <c r="H4" s="101"/>
      <c r="I4" s="101"/>
      <c r="J4" s="101"/>
    </row>
    <row r="5" spans="1:10" s="11" customFormat="1" ht="15.75" x14ac:dyDescent="0.3">
      <c r="A5" s="10"/>
      <c r="B5"/>
      <c r="C5"/>
      <c r="D5"/>
      <c r="E5"/>
      <c r="F5"/>
      <c r="G5"/>
      <c r="H5"/>
      <c r="I5"/>
      <c r="J5"/>
    </row>
    <row r="6" spans="1:10" x14ac:dyDescent="0.3">
      <c r="B6"/>
      <c r="C6"/>
      <c r="D6"/>
      <c r="E6"/>
      <c r="F6"/>
      <c r="G6"/>
      <c r="H6"/>
      <c r="I6"/>
      <c r="J6"/>
    </row>
    <row r="7" spans="1:10" x14ac:dyDescent="0.3">
      <c r="B7" s="100" t="s">
        <v>25</v>
      </c>
      <c r="C7" s="100"/>
      <c r="D7" s="102" t="s">
        <v>37</v>
      </c>
      <c r="E7" s="103"/>
      <c r="F7"/>
      <c r="G7" s="9"/>
      <c r="I7"/>
    </row>
    <row r="8" spans="1:10" customFormat="1" x14ac:dyDescent="0.3">
      <c r="B8" s="100" t="s">
        <v>26</v>
      </c>
      <c r="C8" s="100"/>
      <c r="D8" s="102" t="s">
        <v>46</v>
      </c>
      <c r="E8" s="103"/>
      <c r="G8" s="9"/>
      <c r="H8" s="9"/>
    </row>
    <row r="9" spans="1:10" customFormat="1" x14ac:dyDescent="0.3">
      <c r="B9" s="100" t="s">
        <v>20</v>
      </c>
      <c r="C9" s="100"/>
      <c r="D9" s="102" t="s">
        <v>38</v>
      </c>
      <c r="E9" s="103"/>
    </row>
    <row r="10" spans="1:10" customFormat="1" x14ac:dyDescent="0.3">
      <c r="B10" s="100" t="s">
        <v>27</v>
      </c>
      <c r="C10" s="100"/>
      <c r="D10" s="102" t="s">
        <v>39</v>
      </c>
      <c r="E10" s="103"/>
    </row>
    <row r="11" spans="1:10" x14ac:dyDescent="0.3">
      <c r="B11" s="100" t="s">
        <v>21</v>
      </c>
      <c r="C11" s="100"/>
      <c r="D11" s="97" t="s">
        <v>40</v>
      </c>
      <c r="E11" s="98"/>
    </row>
    <row r="12" spans="1:10" x14ac:dyDescent="0.3">
      <c r="B12" s="100" t="s">
        <v>33</v>
      </c>
      <c r="C12" s="100"/>
      <c r="D12" s="97">
        <v>2</v>
      </c>
      <c r="E12" s="98"/>
    </row>
    <row r="13" spans="1:10" x14ac:dyDescent="0.3">
      <c r="B13" s="100" t="s">
        <v>36</v>
      </c>
      <c r="C13" s="100"/>
      <c r="D13" s="97">
        <v>2021</v>
      </c>
      <c r="E13" s="98"/>
    </row>
    <row r="14" spans="1:10" ht="18.75" customHeight="1" x14ac:dyDescent="0.3"/>
    <row r="15" spans="1:10" s="16" customFormat="1" ht="36" customHeight="1" x14ac:dyDescent="0.3">
      <c r="A15" s="15"/>
      <c r="B15" s="17" t="s">
        <v>19</v>
      </c>
      <c r="C15" s="17" t="s">
        <v>34</v>
      </c>
      <c r="D15" s="17" t="s">
        <v>35</v>
      </c>
      <c r="E15" s="17" t="s">
        <v>32</v>
      </c>
      <c r="F15" s="12"/>
      <c r="G15" s="12"/>
      <c r="H15" s="9"/>
    </row>
    <row r="16" spans="1:10" ht="21.75" customHeight="1" x14ac:dyDescent="0.3">
      <c r="B16" s="58" t="s">
        <v>79</v>
      </c>
      <c r="C16" s="60">
        <v>44256</v>
      </c>
      <c r="D16" s="59">
        <v>44286</v>
      </c>
      <c r="E16" s="58">
        <v>5</v>
      </c>
    </row>
    <row r="17" spans="2:6" x14ac:dyDescent="0.3">
      <c r="B17" s="12"/>
    </row>
    <row r="19" spans="2:6" ht="16.5" customHeight="1" x14ac:dyDescent="0.3"/>
    <row r="20" spans="2:6" ht="23.25" customHeight="1" x14ac:dyDescent="0.3"/>
    <row r="21" spans="2:6" x14ac:dyDescent="0.3">
      <c r="B21" s="13" t="s">
        <v>22</v>
      </c>
      <c r="C21" s="99" t="s">
        <v>83</v>
      </c>
      <c r="D21" s="99"/>
      <c r="E21" s="99"/>
      <c r="F21" s="99"/>
    </row>
    <row r="22" spans="2:6" x14ac:dyDescent="0.3">
      <c r="B22" s="13" t="s">
        <v>24</v>
      </c>
      <c r="C22" s="99" t="s">
        <v>62</v>
      </c>
      <c r="D22" s="99"/>
      <c r="E22" s="99"/>
      <c r="F22" s="99"/>
    </row>
  </sheetData>
  <mergeCells count="17">
    <mergeCell ref="B10:C10"/>
    <mergeCell ref="D10:E10"/>
    <mergeCell ref="B11:C11"/>
    <mergeCell ref="D11:E11"/>
    <mergeCell ref="B12:C12"/>
    <mergeCell ref="B4:J4"/>
    <mergeCell ref="B8:C8"/>
    <mergeCell ref="D8:E8"/>
    <mergeCell ref="B9:C9"/>
    <mergeCell ref="D9:E9"/>
    <mergeCell ref="B7:C7"/>
    <mergeCell ref="D7:E7"/>
    <mergeCell ref="D12:E12"/>
    <mergeCell ref="C22:F22"/>
    <mergeCell ref="C21:F21"/>
    <mergeCell ref="B13:C13"/>
    <mergeCell ref="D13:E13"/>
  </mergeCells>
  <printOptions horizontalCentered="1"/>
  <pageMargins left="0.70866141732283472" right="0.70866141732283472" top="0.74803149606299213" bottom="0.74803149606299213" header="0.31496062992125984" footer="0.31496062992125984"/>
  <pageSetup paperSize="16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207"/>
  <sheetViews>
    <sheetView topLeftCell="B196" zoomScale="145" zoomScaleNormal="145" workbookViewId="0">
      <selection activeCell="G183" sqref="G183"/>
    </sheetView>
  </sheetViews>
  <sheetFormatPr baseColWidth="10" defaultColWidth="20.42578125" defaultRowHeight="14.25" customHeight="1" x14ac:dyDescent="0.2"/>
  <cols>
    <col min="1" max="1" width="12.85546875" style="2" customWidth="1"/>
    <col min="2" max="2" width="7.85546875" style="2" bestFit="1" customWidth="1"/>
    <col min="3" max="3" width="3.28515625" style="2" bestFit="1" customWidth="1"/>
    <col min="4" max="4" width="5.7109375" style="2" bestFit="1" customWidth="1"/>
    <col min="5" max="6" width="10.140625" style="2" bestFit="1" customWidth="1"/>
    <col min="7" max="7" width="8.7109375" style="2" bestFit="1" customWidth="1"/>
    <col min="8" max="10" width="3.28515625" style="2" bestFit="1" customWidth="1"/>
    <col min="11" max="11" width="4.7109375" style="75" bestFit="1" customWidth="1"/>
    <col min="12" max="12" width="3.28515625" style="2" bestFit="1" customWidth="1"/>
    <col min="13" max="13" width="37.85546875" style="3" customWidth="1"/>
    <col min="14" max="14" width="4.85546875" style="47" customWidth="1"/>
    <col min="15" max="15" width="20.42578125" style="71"/>
    <col min="16" max="16384" width="20.42578125" style="2"/>
  </cols>
  <sheetData>
    <row r="1" spans="1:15" customFormat="1" ht="15" x14ac:dyDescent="0.25">
      <c r="K1" s="73"/>
      <c r="N1" s="44"/>
      <c r="O1" s="69"/>
    </row>
    <row r="2" spans="1:15" customFormat="1" ht="16.5" x14ac:dyDescent="0.25">
      <c r="A2" s="104" t="str">
        <f>"PUNTOS DE CONTROL DE LA UNIDAD DE NEGOCIO ("&amp;A7&amp;" - "&amp;C7&amp;")"</f>
        <v>PUNTOS DE CONTROL DE LA UNIDAD DE NEGOCIO (UN177 - Normal)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44"/>
      <c r="O2" s="69"/>
    </row>
    <row r="3" spans="1:15" customFormat="1" ht="15" x14ac:dyDescent="0.25">
      <c r="K3" s="73"/>
      <c r="N3" s="44"/>
      <c r="O3" s="69"/>
    </row>
    <row r="4" spans="1:15" s="8" customFormat="1" ht="15" x14ac:dyDescent="0.25">
      <c r="A4" s="8" t="s">
        <v>31</v>
      </c>
      <c r="K4" s="74"/>
      <c r="N4" s="46"/>
      <c r="O4" s="70"/>
    </row>
    <row r="5" spans="1:15" customFormat="1" ht="15" x14ac:dyDescent="0.25">
      <c r="K5" s="73"/>
      <c r="N5" s="44"/>
      <c r="O5" s="69"/>
    </row>
    <row r="6" spans="1:15" customFormat="1" ht="15" x14ac:dyDescent="0.25">
      <c r="A6" s="111" t="s">
        <v>13</v>
      </c>
      <c r="B6" s="112"/>
      <c r="C6" s="106" t="s">
        <v>28</v>
      </c>
      <c r="D6" s="106"/>
      <c r="E6" s="106"/>
      <c r="F6" s="105" t="s">
        <v>34</v>
      </c>
      <c r="G6" s="105" t="s">
        <v>23</v>
      </c>
      <c r="H6" s="106" t="s">
        <v>35</v>
      </c>
      <c r="I6" s="106"/>
      <c r="J6" s="106"/>
      <c r="K6" s="106"/>
      <c r="L6" s="106"/>
      <c r="N6" s="44"/>
      <c r="O6" s="69"/>
    </row>
    <row r="7" spans="1:15" customFormat="1" ht="15" x14ac:dyDescent="0.25">
      <c r="A7" s="113" t="str">
        <f>+TAPA!D11</f>
        <v>UN177</v>
      </c>
      <c r="B7" s="114"/>
      <c r="C7" s="115" t="str">
        <f>+TAPA!B16</f>
        <v>Normal</v>
      </c>
      <c r="D7" s="115"/>
      <c r="E7" s="115"/>
      <c r="F7" s="107">
        <f>+TAPA!C16</f>
        <v>44256</v>
      </c>
      <c r="G7" s="107"/>
      <c r="H7" s="108">
        <f>+TAPA!D16</f>
        <v>44286</v>
      </c>
      <c r="I7" s="109"/>
      <c r="J7" s="109"/>
      <c r="K7" s="109"/>
      <c r="L7" s="110"/>
      <c r="N7" s="44"/>
      <c r="O7" s="69"/>
    </row>
    <row r="8" spans="1:15" customFormat="1" ht="15" x14ac:dyDescent="0.25">
      <c r="K8" s="73"/>
      <c r="N8" s="44"/>
      <c r="O8" s="69"/>
    </row>
    <row r="9" spans="1:15" s="8" customFormat="1" ht="15" x14ac:dyDescent="0.25">
      <c r="A9" s="8" t="s">
        <v>29</v>
      </c>
      <c r="K9" s="74"/>
      <c r="N9" s="46"/>
      <c r="O9" s="70"/>
    </row>
    <row r="10" spans="1:15" ht="14.25" customHeight="1" x14ac:dyDescent="0.2">
      <c r="L10" s="3"/>
      <c r="M10" s="2"/>
    </row>
    <row r="11" spans="1:15" s="1" customFormat="1" ht="99.75" customHeight="1" x14ac:dyDescent="0.2">
      <c r="A11" s="4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 t="s">
        <v>7</v>
      </c>
      <c r="I11" s="5" t="s">
        <v>8</v>
      </c>
      <c r="J11" s="5" t="s">
        <v>9</v>
      </c>
      <c r="K11" s="76" t="s">
        <v>10</v>
      </c>
      <c r="L11" s="5" t="s">
        <v>11</v>
      </c>
      <c r="M11" s="6" t="s">
        <v>12</v>
      </c>
      <c r="N11" s="48"/>
      <c r="O11" s="72"/>
    </row>
    <row r="12" spans="1:15" ht="14.25" customHeight="1" x14ac:dyDescent="0.2">
      <c r="A12" s="19" t="s">
        <v>40</v>
      </c>
      <c r="B12" s="38" t="s">
        <v>41</v>
      </c>
      <c r="C12" s="20">
        <v>0</v>
      </c>
      <c r="D12" s="20">
        <v>1</v>
      </c>
      <c r="E12" s="27">
        <v>-68.927556999999993</v>
      </c>
      <c r="F12" s="27">
        <v>-22.434543000000001</v>
      </c>
      <c r="G12" s="31">
        <v>1048.6221923828125</v>
      </c>
      <c r="H12" s="18">
        <v>1</v>
      </c>
      <c r="I12" s="18">
        <v>1</v>
      </c>
      <c r="J12" s="18">
        <v>1</v>
      </c>
      <c r="K12" s="31">
        <v>0.8</v>
      </c>
      <c r="L12" s="18">
        <v>1</v>
      </c>
      <c r="M12" s="21"/>
    </row>
    <row r="13" spans="1:15" ht="14.25" customHeight="1" x14ac:dyDescent="0.2">
      <c r="A13" s="19" t="s">
        <v>40</v>
      </c>
      <c r="B13" s="38" t="s">
        <v>41</v>
      </c>
      <c r="C13" s="20">
        <v>0</v>
      </c>
      <c r="D13" s="20">
        <v>2</v>
      </c>
      <c r="E13" s="27">
        <v>-68.935385999999994</v>
      </c>
      <c r="F13" s="27">
        <v>-22.438435999999999</v>
      </c>
      <c r="G13" s="31">
        <v>2319.5908203125</v>
      </c>
      <c r="H13" s="18">
        <v>1</v>
      </c>
      <c r="I13" s="18">
        <v>1</v>
      </c>
      <c r="J13" s="18">
        <v>0</v>
      </c>
      <c r="K13" s="31">
        <v>0.1</v>
      </c>
      <c r="L13" s="18">
        <v>1</v>
      </c>
      <c r="M13" s="21"/>
    </row>
    <row r="14" spans="1:15" ht="14.25" customHeight="1" x14ac:dyDescent="0.2">
      <c r="A14" s="19" t="s">
        <v>40</v>
      </c>
      <c r="B14" s="38" t="s">
        <v>41</v>
      </c>
      <c r="C14" s="20">
        <v>0</v>
      </c>
      <c r="D14" s="20">
        <v>3</v>
      </c>
      <c r="E14" s="27">
        <v>-68.933167999999995</v>
      </c>
      <c r="F14" s="27">
        <v>-22.441801000000002</v>
      </c>
      <c r="G14" s="31">
        <v>3089.43212890625</v>
      </c>
      <c r="H14" s="18">
        <v>1</v>
      </c>
      <c r="I14" s="18">
        <v>0</v>
      </c>
      <c r="J14" s="18">
        <v>0</v>
      </c>
      <c r="K14" s="31">
        <v>0</v>
      </c>
      <c r="L14" s="18">
        <v>1</v>
      </c>
      <c r="M14" s="21"/>
    </row>
    <row r="15" spans="1:15" ht="14.25" customHeight="1" x14ac:dyDescent="0.2">
      <c r="A15" s="19" t="s">
        <v>40</v>
      </c>
      <c r="B15" s="38" t="s">
        <v>41</v>
      </c>
      <c r="C15" s="20">
        <v>0</v>
      </c>
      <c r="D15" s="20">
        <v>4</v>
      </c>
      <c r="E15" s="27">
        <v>-68.937331999999998</v>
      </c>
      <c r="F15" s="27">
        <v>-22.443408999999999</v>
      </c>
      <c r="G15" s="31">
        <v>3731.84521484375</v>
      </c>
      <c r="H15" s="18">
        <v>1</v>
      </c>
      <c r="I15" s="18">
        <v>0</v>
      </c>
      <c r="J15" s="18">
        <v>0</v>
      </c>
      <c r="K15" s="31">
        <v>0</v>
      </c>
      <c r="L15" s="18">
        <v>1</v>
      </c>
      <c r="M15" s="21"/>
    </row>
    <row r="16" spans="1:15" ht="14.25" customHeight="1" x14ac:dyDescent="0.2">
      <c r="A16" s="19" t="s">
        <v>40</v>
      </c>
      <c r="B16" s="38" t="s">
        <v>41</v>
      </c>
      <c r="C16" s="20">
        <v>0</v>
      </c>
      <c r="D16" s="20">
        <v>5</v>
      </c>
      <c r="E16" s="27">
        <v>-68.937381999999999</v>
      </c>
      <c r="F16" s="27">
        <v>-22.446745</v>
      </c>
      <c r="G16" s="31">
        <v>4162.32763671875</v>
      </c>
      <c r="H16" s="18">
        <v>1</v>
      </c>
      <c r="I16" s="18">
        <v>0</v>
      </c>
      <c r="J16" s="18">
        <v>0</v>
      </c>
      <c r="K16" s="31">
        <v>0</v>
      </c>
      <c r="L16" s="18">
        <v>1</v>
      </c>
      <c r="M16" s="21"/>
    </row>
    <row r="17" spans="1:13" ht="14.25" customHeight="1" x14ac:dyDescent="0.2">
      <c r="A17" s="19" t="s">
        <v>40</v>
      </c>
      <c r="B17" s="38" t="s">
        <v>41</v>
      </c>
      <c r="C17" s="20">
        <v>0</v>
      </c>
      <c r="D17" s="20">
        <v>6</v>
      </c>
      <c r="E17" s="27">
        <v>-68.930560999999997</v>
      </c>
      <c r="F17" s="27">
        <v>-22.444711999999999</v>
      </c>
      <c r="G17" s="31">
        <v>5155.490234375</v>
      </c>
      <c r="H17" s="18">
        <v>1</v>
      </c>
      <c r="I17" s="18">
        <v>0</v>
      </c>
      <c r="J17" s="18">
        <v>0</v>
      </c>
      <c r="K17" s="31">
        <v>0</v>
      </c>
      <c r="L17" s="18">
        <v>1</v>
      </c>
      <c r="M17" s="21"/>
    </row>
    <row r="18" spans="1:13" ht="14.25" customHeight="1" x14ac:dyDescent="0.2">
      <c r="A18" s="19" t="s">
        <v>40</v>
      </c>
      <c r="B18" s="38" t="s">
        <v>41</v>
      </c>
      <c r="C18" s="20">
        <v>0</v>
      </c>
      <c r="D18" s="20">
        <v>7</v>
      </c>
      <c r="E18" s="27">
        <v>-68.920894000000004</v>
      </c>
      <c r="F18" s="27">
        <v>-22.45093</v>
      </c>
      <c r="G18" s="31">
        <v>6844.76708984375</v>
      </c>
      <c r="H18" s="18">
        <v>1</v>
      </c>
      <c r="I18" s="18">
        <v>0</v>
      </c>
      <c r="J18" s="18">
        <v>0</v>
      </c>
      <c r="K18" s="31">
        <v>0</v>
      </c>
      <c r="L18" s="18">
        <v>1</v>
      </c>
      <c r="M18" s="21"/>
    </row>
    <row r="19" spans="1:13" ht="14.25" customHeight="1" x14ac:dyDescent="0.2">
      <c r="A19" s="19" t="s">
        <v>40</v>
      </c>
      <c r="B19" s="38" t="s">
        <v>41</v>
      </c>
      <c r="C19" s="20">
        <v>0</v>
      </c>
      <c r="D19" s="20">
        <v>8</v>
      </c>
      <c r="E19" s="27">
        <v>-68.947102000000001</v>
      </c>
      <c r="F19" s="27">
        <v>-22.453493000000002</v>
      </c>
      <c r="G19" s="31">
        <v>9870.541015625</v>
      </c>
      <c r="H19" s="18">
        <v>1</v>
      </c>
      <c r="I19" s="18">
        <v>0</v>
      </c>
      <c r="J19" s="18">
        <v>0</v>
      </c>
      <c r="K19" s="31">
        <v>0</v>
      </c>
      <c r="L19" s="18">
        <v>1</v>
      </c>
      <c r="M19" s="21"/>
    </row>
    <row r="20" spans="1:13" ht="14.25" customHeight="1" x14ac:dyDescent="0.2">
      <c r="A20" s="19" t="s">
        <v>40</v>
      </c>
      <c r="B20" s="38" t="s">
        <v>41</v>
      </c>
      <c r="C20" s="20">
        <v>0</v>
      </c>
      <c r="D20" s="20">
        <v>9</v>
      </c>
      <c r="E20" s="27">
        <v>-68.942318</v>
      </c>
      <c r="F20" s="27">
        <v>-22.462976999999999</v>
      </c>
      <c r="G20" s="31">
        <v>11463.0693359375</v>
      </c>
      <c r="H20" s="18">
        <v>1</v>
      </c>
      <c r="I20" s="18">
        <v>0</v>
      </c>
      <c r="J20" s="18">
        <v>0</v>
      </c>
      <c r="K20" s="31">
        <v>0</v>
      </c>
      <c r="L20" s="18">
        <v>1</v>
      </c>
      <c r="M20" s="21"/>
    </row>
    <row r="21" spans="1:13" ht="14.25" customHeight="1" x14ac:dyDescent="0.2">
      <c r="A21" s="19" t="s">
        <v>40</v>
      </c>
      <c r="B21" s="38" t="s">
        <v>41</v>
      </c>
      <c r="C21" s="20">
        <v>0</v>
      </c>
      <c r="D21" s="20">
        <v>10</v>
      </c>
      <c r="E21" s="27">
        <v>-68.932716999999997</v>
      </c>
      <c r="F21" s="27">
        <v>-22.465060999999999</v>
      </c>
      <c r="G21" s="31">
        <v>12855.9208984375</v>
      </c>
      <c r="H21" s="18">
        <v>1</v>
      </c>
      <c r="I21" s="18">
        <v>0</v>
      </c>
      <c r="J21" s="18">
        <v>0</v>
      </c>
      <c r="K21" s="31">
        <v>0</v>
      </c>
      <c r="L21" s="18">
        <v>1</v>
      </c>
      <c r="M21" s="21"/>
    </row>
    <row r="22" spans="1:13" ht="14.25" customHeight="1" x14ac:dyDescent="0.2">
      <c r="A22" s="19" t="s">
        <v>40</v>
      </c>
      <c r="B22" s="38" t="s">
        <v>41</v>
      </c>
      <c r="C22" s="20">
        <v>0</v>
      </c>
      <c r="D22" s="20">
        <v>11</v>
      </c>
      <c r="E22" s="27">
        <v>-68.927817000000005</v>
      </c>
      <c r="F22" s="27">
        <v>-22.460840000000001</v>
      </c>
      <c r="G22" s="31">
        <v>13810.5478515625</v>
      </c>
      <c r="H22" s="18">
        <v>1</v>
      </c>
      <c r="I22" s="18">
        <v>0</v>
      </c>
      <c r="J22" s="18">
        <v>0</v>
      </c>
      <c r="K22" s="31">
        <v>0</v>
      </c>
      <c r="L22" s="18">
        <v>1</v>
      </c>
      <c r="M22" s="21"/>
    </row>
    <row r="23" spans="1:13" ht="14.25" customHeight="1" x14ac:dyDescent="0.2">
      <c r="A23" s="19" t="s">
        <v>40</v>
      </c>
      <c r="B23" s="38" t="s">
        <v>41</v>
      </c>
      <c r="C23" s="20">
        <v>0</v>
      </c>
      <c r="D23" s="20">
        <v>12</v>
      </c>
      <c r="E23" s="27">
        <v>-68.917534000000003</v>
      </c>
      <c r="F23" s="27">
        <v>-22.454349000000001</v>
      </c>
      <c r="G23" s="31">
        <v>15318.9951171875</v>
      </c>
      <c r="H23" s="18">
        <v>1</v>
      </c>
      <c r="I23" s="18">
        <v>0</v>
      </c>
      <c r="J23" s="18">
        <v>0</v>
      </c>
      <c r="K23" s="31">
        <v>0</v>
      </c>
      <c r="L23" s="18">
        <v>1</v>
      </c>
      <c r="M23" s="21"/>
    </row>
    <row r="24" spans="1:13" ht="14.25" customHeight="1" x14ac:dyDescent="0.2">
      <c r="A24" s="19" t="s">
        <v>40</v>
      </c>
      <c r="B24" s="38" t="s">
        <v>41</v>
      </c>
      <c r="C24" s="20">
        <v>0</v>
      </c>
      <c r="D24" s="20">
        <v>13</v>
      </c>
      <c r="E24" s="27">
        <v>-68.913550999999998</v>
      </c>
      <c r="F24" s="27">
        <v>-22.452152999999999</v>
      </c>
      <c r="G24" s="31">
        <v>17141.310546875</v>
      </c>
      <c r="H24" s="18">
        <v>1</v>
      </c>
      <c r="I24" s="18">
        <v>0</v>
      </c>
      <c r="J24" s="18">
        <v>0</v>
      </c>
      <c r="K24" s="31">
        <v>0</v>
      </c>
      <c r="L24" s="18">
        <v>1</v>
      </c>
      <c r="M24" s="21"/>
    </row>
    <row r="25" spans="1:13" ht="14.25" customHeight="1" x14ac:dyDescent="0.2">
      <c r="A25" s="19" t="s">
        <v>40</v>
      </c>
      <c r="B25" s="38" t="s">
        <v>41</v>
      </c>
      <c r="C25" s="20">
        <v>0</v>
      </c>
      <c r="D25" s="20">
        <v>14</v>
      </c>
      <c r="E25" s="27">
        <v>-68.913998000000007</v>
      </c>
      <c r="F25" s="27">
        <v>-22.446579</v>
      </c>
      <c r="G25" s="31">
        <v>18433.716796875</v>
      </c>
      <c r="H25" s="18">
        <v>1</v>
      </c>
      <c r="I25" s="18">
        <v>1</v>
      </c>
      <c r="J25" s="18">
        <v>0</v>
      </c>
      <c r="K25" s="31">
        <v>0.1</v>
      </c>
      <c r="L25" s="18">
        <v>1</v>
      </c>
      <c r="M25" s="22"/>
    </row>
    <row r="26" spans="1:13" ht="14.25" customHeight="1" x14ac:dyDescent="0.2">
      <c r="A26" s="19" t="s">
        <v>40</v>
      </c>
      <c r="B26" s="38" t="s">
        <v>41</v>
      </c>
      <c r="C26" s="20">
        <v>1</v>
      </c>
      <c r="D26" s="20">
        <v>1</v>
      </c>
      <c r="E26" s="27">
        <v>-68.914276999999998</v>
      </c>
      <c r="F26" s="27">
        <v>-22.445608</v>
      </c>
      <c r="G26" s="31">
        <v>202.71868896484375</v>
      </c>
      <c r="H26" s="18">
        <v>1</v>
      </c>
      <c r="I26" s="18">
        <v>1</v>
      </c>
      <c r="J26" s="18">
        <v>0</v>
      </c>
      <c r="K26" s="31">
        <v>0.8</v>
      </c>
      <c r="L26" s="18">
        <v>1</v>
      </c>
      <c r="M26" s="21"/>
    </row>
    <row r="27" spans="1:13" ht="14.25" customHeight="1" x14ac:dyDescent="0.2">
      <c r="A27" s="19" t="s">
        <v>40</v>
      </c>
      <c r="B27" s="38" t="s">
        <v>41</v>
      </c>
      <c r="C27" s="20">
        <v>1</v>
      </c>
      <c r="D27" s="20">
        <v>2</v>
      </c>
      <c r="E27" s="27">
        <v>-68.920214000000001</v>
      </c>
      <c r="F27" s="27">
        <v>-22.457014999999998</v>
      </c>
      <c r="G27" s="31">
        <v>1886.0948486328125</v>
      </c>
      <c r="H27" s="18">
        <v>1</v>
      </c>
      <c r="I27" s="18">
        <v>1</v>
      </c>
      <c r="J27" s="18">
        <v>0</v>
      </c>
      <c r="K27" s="31">
        <v>0.1</v>
      </c>
      <c r="L27" s="18">
        <v>1</v>
      </c>
      <c r="M27" s="22"/>
    </row>
    <row r="28" spans="1:13" ht="14.25" customHeight="1" x14ac:dyDescent="0.2">
      <c r="A28" s="19" t="s">
        <v>40</v>
      </c>
      <c r="B28" s="38" t="s">
        <v>41</v>
      </c>
      <c r="C28" s="20">
        <v>1</v>
      </c>
      <c r="D28" s="20">
        <v>3</v>
      </c>
      <c r="E28" s="27">
        <v>-68.926198999999997</v>
      </c>
      <c r="F28" s="27">
        <v>-22.459171999999999</v>
      </c>
      <c r="G28" s="31">
        <v>2548.308349609375</v>
      </c>
      <c r="H28" s="18">
        <v>1</v>
      </c>
      <c r="I28" s="18">
        <v>0</v>
      </c>
      <c r="J28" s="18">
        <v>0</v>
      </c>
      <c r="K28" s="31">
        <v>0</v>
      </c>
      <c r="L28" s="18">
        <v>1</v>
      </c>
      <c r="M28" s="22"/>
    </row>
    <row r="29" spans="1:13" ht="14.25" customHeight="1" x14ac:dyDescent="0.2">
      <c r="A29" s="19" t="s">
        <v>40</v>
      </c>
      <c r="B29" s="38" t="s">
        <v>41</v>
      </c>
      <c r="C29" s="20">
        <v>1</v>
      </c>
      <c r="D29" s="20">
        <v>4</v>
      </c>
      <c r="E29" s="27">
        <v>-68.927781999999993</v>
      </c>
      <c r="F29" s="27">
        <v>-22.462724000000001</v>
      </c>
      <c r="G29" s="31">
        <v>3124.712890625</v>
      </c>
      <c r="H29" s="18">
        <v>1</v>
      </c>
      <c r="I29" s="18">
        <v>0</v>
      </c>
      <c r="J29" s="18">
        <v>0</v>
      </c>
      <c r="K29" s="31">
        <v>0</v>
      </c>
      <c r="L29" s="18">
        <v>1</v>
      </c>
      <c r="M29" s="22"/>
    </row>
    <row r="30" spans="1:13" ht="14.25" customHeight="1" x14ac:dyDescent="0.2">
      <c r="A30" s="19" t="s">
        <v>40</v>
      </c>
      <c r="B30" s="38" t="s">
        <v>41</v>
      </c>
      <c r="C30" s="20">
        <v>1</v>
      </c>
      <c r="D30" s="20">
        <v>5</v>
      </c>
      <c r="E30" s="27">
        <v>-68.932654999999997</v>
      </c>
      <c r="F30" s="27">
        <v>-22.465057999999999</v>
      </c>
      <c r="G30" s="31">
        <v>3863.913330078125</v>
      </c>
      <c r="H30" s="18">
        <v>1</v>
      </c>
      <c r="I30" s="18">
        <v>0</v>
      </c>
      <c r="J30" s="18">
        <v>0</v>
      </c>
      <c r="K30" s="31">
        <v>0</v>
      </c>
      <c r="L30" s="18">
        <v>1</v>
      </c>
      <c r="M30" s="22"/>
    </row>
    <row r="31" spans="1:13" ht="14.25" customHeight="1" x14ac:dyDescent="0.2">
      <c r="A31" s="19" t="s">
        <v>40</v>
      </c>
      <c r="B31" s="38" t="s">
        <v>41</v>
      </c>
      <c r="C31" s="20">
        <v>1</v>
      </c>
      <c r="D31" s="20">
        <v>6</v>
      </c>
      <c r="E31" s="27">
        <v>-68.943652</v>
      </c>
      <c r="F31" s="27">
        <v>-22.459254000000001</v>
      </c>
      <c r="G31" s="31">
        <v>5792.84619140625</v>
      </c>
      <c r="H31" s="18">
        <v>1</v>
      </c>
      <c r="I31" s="18">
        <v>0</v>
      </c>
      <c r="J31" s="18">
        <v>0</v>
      </c>
      <c r="K31" s="31">
        <v>0</v>
      </c>
      <c r="L31" s="18">
        <v>1</v>
      </c>
      <c r="M31" s="22"/>
    </row>
    <row r="32" spans="1:13" ht="14.25" customHeight="1" x14ac:dyDescent="0.2">
      <c r="A32" s="19" t="s">
        <v>40</v>
      </c>
      <c r="B32" s="38" t="s">
        <v>41</v>
      </c>
      <c r="C32" s="20">
        <v>1</v>
      </c>
      <c r="D32" s="20">
        <v>7</v>
      </c>
      <c r="E32" s="27">
        <v>-68.947076999999993</v>
      </c>
      <c r="F32" s="27">
        <v>-22.456375999999999</v>
      </c>
      <c r="G32" s="31">
        <v>6449.33154296875</v>
      </c>
      <c r="H32" s="18">
        <v>1</v>
      </c>
      <c r="I32" s="18">
        <v>0</v>
      </c>
      <c r="J32" s="18">
        <v>0</v>
      </c>
      <c r="K32" s="31">
        <v>0</v>
      </c>
      <c r="L32" s="18">
        <v>1</v>
      </c>
      <c r="M32" s="22"/>
    </row>
    <row r="33" spans="1:13" ht="14.25" customHeight="1" x14ac:dyDescent="0.2">
      <c r="A33" s="19" t="s">
        <v>40</v>
      </c>
      <c r="B33" s="38" t="s">
        <v>41</v>
      </c>
      <c r="C33" s="20">
        <v>1</v>
      </c>
      <c r="D33" s="20">
        <v>8</v>
      </c>
      <c r="E33" s="27">
        <v>-68.934921000000003</v>
      </c>
      <c r="F33" s="27">
        <v>-22.453258999999999</v>
      </c>
      <c r="G33" s="31">
        <v>8101.3876953125</v>
      </c>
      <c r="H33" s="18">
        <v>1</v>
      </c>
      <c r="I33" s="18">
        <v>0</v>
      </c>
      <c r="J33" s="18">
        <v>0</v>
      </c>
      <c r="K33" s="31">
        <v>0</v>
      </c>
      <c r="L33" s="18">
        <v>1</v>
      </c>
      <c r="M33" s="22"/>
    </row>
    <row r="34" spans="1:13" ht="14.25" customHeight="1" x14ac:dyDescent="0.2">
      <c r="A34" s="19" t="s">
        <v>40</v>
      </c>
      <c r="B34" s="38" t="s">
        <v>41</v>
      </c>
      <c r="C34" s="20">
        <v>1</v>
      </c>
      <c r="D34" s="20">
        <v>9</v>
      </c>
      <c r="E34" s="27">
        <v>-68.919871999999998</v>
      </c>
      <c r="F34" s="27">
        <v>-22.447742000000002</v>
      </c>
      <c r="G34" s="31">
        <v>10241.634765625</v>
      </c>
      <c r="H34" s="18">
        <v>1</v>
      </c>
      <c r="I34" s="18">
        <v>0</v>
      </c>
      <c r="J34" s="18">
        <v>0</v>
      </c>
      <c r="K34" s="31">
        <v>0</v>
      </c>
      <c r="L34" s="18">
        <v>1</v>
      </c>
      <c r="M34" s="22"/>
    </row>
    <row r="35" spans="1:13" ht="14.25" customHeight="1" x14ac:dyDescent="0.2">
      <c r="A35" s="19" t="s">
        <v>40</v>
      </c>
      <c r="B35" s="38" t="s">
        <v>41</v>
      </c>
      <c r="C35" s="20">
        <v>1</v>
      </c>
      <c r="D35" s="20">
        <v>10</v>
      </c>
      <c r="E35" s="27">
        <v>-68.928572000000003</v>
      </c>
      <c r="F35" s="27">
        <v>-22.445056000000001</v>
      </c>
      <c r="G35" s="31">
        <v>11364.3955078125</v>
      </c>
      <c r="H35" s="18">
        <v>1</v>
      </c>
      <c r="I35" s="18">
        <v>0</v>
      </c>
      <c r="J35" s="18">
        <v>0</v>
      </c>
      <c r="K35" s="31">
        <v>0</v>
      </c>
      <c r="L35" s="18">
        <v>1</v>
      </c>
      <c r="M35" s="22"/>
    </row>
    <row r="36" spans="1:13" ht="14.25" customHeight="1" x14ac:dyDescent="0.2">
      <c r="A36" s="19" t="s">
        <v>40</v>
      </c>
      <c r="B36" s="38" t="s">
        <v>41</v>
      </c>
      <c r="C36" s="20">
        <v>1</v>
      </c>
      <c r="D36" s="20">
        <v>11</v>
      </c>
      <c r="E36" s="27">
        <v>-68.936704000000006</v>
      </c>
      <c r="F36" s="27">
        <v>-22.446840000000002</v>
      </c>
      <c r="G36" s="31">
        <v>12495.2314453125</v>
      </c>
      <c r="H36" s="18">
        <v>1</v>
      </c>
      <c r="I36" s="18">
        <v>0</v>
      </c>
      <c r="J36" s="18">
        <v>0</v>
      </c>
      <c r="K36" s="31">
        <v>0</v>
      </c>
      <c r="L36" s="18">
        <v>1</v>
      </c>
      <c r="M36" s="22"/>
    </row>
    <row r="37" spans="1:13" ht="14.25" customHeight="1" x14ac:dyDescent="0.2">
      <c r="A37" s="19" t="s">
        <v>40</v>
      </c>
      <c r="B37" s="39" t="s">
        <v>41</v>
      </c>
      <c r="C37" s="23">
        <v>1</v>
      </c>
      <c r="D37" s="23">
        <v>12</v>
      </c>
      <c r="E37" s="28">
        <v>-68.932096999999999</v>
      </c>
      <c r="F37" s="28">
        <v>-22.440840999999999</v>
      </c>
      <c r="G37" s="32">
        <v>13854.0634765625</v>
      </c>
      <c r="H37" s="18">
        <v>1</v>
      </c>
      <c r="I37" s="18">
        <v>0</v>
      </c>
      <c r="J37" s="18">
        <v>0</v>
      </c>
      <c r="K37" s="31">
        <v>0</v>
      </c>
      <c r="L37" s="18">
        <v>1</v>
      </c>
      <c r="M37" s="21"/>
    </row>
    <row r="38" spans="1:13" ht="14.25" customHeight="1" x14ac:dyDescent="0.2">
      <c r="A38" s="19" t="s">
        <v>40</v>
      </c>
      <c r="B38" s="40" t="s">
        <v>41</v>
      </c>
      <c r="C38" s="24">
        <v>1</v>
      </c>
      <c r="D38" s="24">
        <v>13</v>
      </c>
      <c r="E38" s="29">
        <v>-68.929927000000006</v>
      </c>
      <c r="F38" s="29">
        <v>-22.438054999999999</v>
      </c>
      <c r="G38" s="33">
        <v>15264.150390625</v>
      </c>
      <c r="H38" s="18">
        <v>1</v>
      </c>
      <c r="I38" s="18">
        <v>0</v>
      </c>
      <c r="J38" s="18">
        <v>0</v>
      </c>
      <c r="K38" s="31">
        <v>0</v>
      </c>
      <c r="L38" s="18">
        <v>1</v>
      </c>
      <c r="M38" s="25"/>
    </row>
    <row r="39" spans="1:13" ht="14.25" customHeight="1" x14ac:dyDescent="0.2">
      <c r="A39" s="19" t="s">
        <v>40</v>
      </c>
      <c r="B39" s="40" t="s">
        <v>41</v>
      </c>
      <c r="C39" s="24">
        <v>1</v>
      </c>
      <c r="D39" s="24">
        <v>14</v>
      </c>
      <c r="E39" s="29">
        <v>-68.927554999999998</v>
      </c>
      <c r="F39" s="29">
        <v>-22.434535</v>
      </c>
      <c r="G39" s="33">
        <v>15851.76171875</v>
      </c>
      <c r="H39" s="18">
        <v>1</v>
      </c>
      <c r="I39" s="18">
        <v>1</v>
      </c>
      <c r="J39" s="18">
        <v>0</v>
      </c>
      <c r="K39" s="31">
        <v>0.1</v>
      </c>
      <c r="L39" s="18">
        <v>1</v>
      </c>
      <c r="M39" s="25"/>
    </row>
    <row r="40" spans="1:13" ht="14.25" customHeight="1" x14ac:dyDescent="0.2">
      <c r="A40" s="19" t="s">
        <v>40</v>
      </c>
      <c r="B40" s="38" t="s">
        <v>42</v>
      </c>
      <c r="C40" s="34">
        <v>0</v>
      </c>
      <c r="D40" s="20">
        <v>1</v>
      </c>
      <c r="E40" s="27">
        <v>-68.929152000000002</v>
      </c>
      <c r="F40" s="27">
        <v>-22.434273999999998</v>
      </c>
      <c r="G40" s="31">
        <v>1155.532470703125</v>
      </c>
      <c r="H40" s="18">
        <v>1</v>
      </c>
      <c r="I40" s="18">
        <v>1</v>
      </c>
      <c r="J40" s="18">
        <v>1</v>
      </c>
      <c r="K40" s="31">
        <v>0.8</v>
      </c>
      <c r="L40" s="18">
        <v>1</v>
      </c>
      <c r="M40" s="22"/>
    </row>
    <row r="41" spans="1:13" ht="14.25" customHeight="1" x14ac:dyDescent="0.2">
      <c r="A41" s="19" t="s">
        <v>40</v>
      </c>
      <c r="B41" s="38" t="s">
        <v>42</v>
      </c>
      <c r="C41" s="34">
        <v>0</v>
      </c>
      <c r="D41" s="20">
        <v>2</v>
      </c>
      <c r="E41" s="27">
        <v>-68.927976000000001</v>
      </c>
      <c r="F41" s="27">
        <v>-22.436617999999999</v>
      </c>
      <c r="G41" s="31">
        <v>1557.84765625</v>
      </c>
      <c r="H41" s="18">
        <v>1</v>
      </c>
      <c r="I41" s="18">
        <v>1</v>
      </c>
      <c r="J41" s="18">
        <v>0</v>
      </c>
      <c r="K41" s="31">
        <v>0.1</v>
      </c>
      <c r="L41" s="18">
        <v>1</v>
      </c>
      <c r="M41" s="22"/>
    </row>
    <row r="42" spans="1:13" ht="14.25" customHeight="1" x14ac:dyDescent="0.2">
      <c r="A42" s="19" t="s">
        <v>40</v>
      </c>
      <c r="B42" s="38" t="s">
        <v>42</v>
      </c>
      <c r="C42" s="34">
        <v>0</v>
      </c>
      <c r="D42" s="20">
        <v>3</v>
      </c>
      <c r="E42" s="27">
        <v>-68.935828000000001</v>
      </c>
      <c r="F42" s="27">
        <v>-22.439188999999999</v>
      </c>
      <c r="G42" s="31">
        <v>2714.015869140625</v>
      </c>
      <c r="H42" s="18">
        <v>1</v>
      </c>
      <c r="I42" s="18">
        <v>0</v>
      </c>
      <c r="J42" s="18">
        <v>0</v>
      </c>
      <c r="K42" s="31">
        <v>0</v>
      </c>
      <c r="L42" s="18">
        <v>1</v>
      </c>
      <c r="M42" s="22"/>
    </row>
    <row r="43" spans="1:13" ht="14.25" customHeight="1" x14ac:dyDescent="0.2">
      <c r="A43" s="19" t="s">
        <v>40</v>
      </c>
      <c r="B43" s="38" t="s">
        <v>42</v>
      </c>
      <c r="C43" s="34">
        <v>0</v>
      </c>
      <c r="D43" s="20">
        <v>4</v>
      </c>
      <c r="E43" s="27">
        <v>-68.933167999999995</v>
      </c>
      <c r="F43" s="27">
        <v>-22.441801000000002</v>
      </c>
      <c r="G43" s="31">
        <v>3364.866455078125</v>
      </c>
      <c r="H43" s="18">
        <v>1</v>
      </c>
      <c r="I43" s="18">
        <v>0</v>
      </c>
      <c r="J43" s="18">
        <v>0</v>
      </c>
      <c r="K43" s="31">
        <v>0</v>
      </c>
      <c r="L43" s="18">
        <v>1</v>
      </c>
      <c r="M43" s="22"/>
    </row>
    <row r="44" spans="1:13" ht="14.25" customHeight="1" x14ac:dyDescent="0.2">
      <c r="A44" s="19" t="s">
        <v>40</v>
      </c>
      <c r="B44" s="38" t="s">
        <v>42</v>
      </c>
      <c r="C44" s="34">
        <v>0</v>
      </c>
      <c r="D44" s="20">
        <v>5</v>
      </c>
      <c r="E44" s="30">
        <v>-68.937331999999998</v>
      </c>
      <c r="F44" s="30">
        <v>-22.443408999999999</v>
      </c>
      <c r="G44" s="43">
        <v>4007.279541015625</v>
      </c>
      <c r="H44" s="18">
        <v>1</v>
      </c>
      <c r="I44" s="18">
        <v>0</v>
      </c>
      <c r="J44" s="18">
        <v>0</v>
      </c>
      <c r="K44" s="31">
        <v>0</v>
      </c>
      <c r="L44" s="18">
        <v>1</v>
      </c>
      <c r="M44" s="26"/>
    </row>
    <row r="45" spans="1:13" ht="14.25" customHeight="1" x14ac:dyDescent="0.2">
      <c r="A45" s="19" t="s">
        <v>40</v>
      </c>
      <c r="B45" s="38" t="s">
        <v>42</v>
      </c>
      <c r="C45" s="34">
        <v>0</v>
      </c>
      <c r="D45" s="20">
        <v>6</v>
      </c>
      <c r="E45" s="27">
        <v>-68.936108000000004</v>
      </c>
      <c r="F45" s="27">
        <v>-22.455642999999998</v>
      </c>
      <c r="G45" s="31">
        <v>5642.1708984375</v>
      </c>
      <c r="H45" s="18">
        <v>1</v>
      </c>
      <c r="I45" s="18">
        <v>0</v>
      </c>
      <c r="J45" s="18">
        <v>0</v>
      </c>
      <c r="K45" s="31">
        <v>0</v>
      </c>
      <c r="L45" s="18">
        <v>1</v>
      </c>
      <c r="M45" s="22"/>
    </row>
    <row r="46" spans="1:13" ht="14.25" customHeight="1" x14ac:dyDescent="0.2">
      <c r="A46" s="19" t="s">
        <v>40</v>
      </c>
      <c r="B46" s="38" t="s">
        <v>42</v>
      </c>
      <c r="C46" s="34">
        <v>0</v>
      </c>
      <c r="D46" s="20">
        <v>7</v>
      </c>
      <c r="E46" s="27">
        <v>-68.932987999999995</v>
      </c>
      <c r="F46" s="27">
        <v>-22.45776</v>
      </c>
      <c r="G46" s="31">
        <v>6193.78125</v>
      </c>
      <c r="H46" s="18">
        <v>1</v>
      </c>
      <c r="I46" s="18">
        <v>0</v>
      </c>
      <c r="J46" s="18">
        <v>0</v>
      </c>
      <c r="K46" s="31">
        <v>0</v>
      </c>
      <c r="L46" s="18">
        <v>1</v>
      </c>
      <c r="M46" s="22"/>
    </row>
    <row r="47" spans="1:13" ht="14.25" customHeight="1" x14ac:dyDescent="0.2">
      <c r="A47" s="19" t="s">
        <v>40</v>
      </c>
      <c r="B47" s="38" t="s">
        <v>42</v>
      </c>
      <c r="C47" s="34">
        <v>0</v>
      </c>
      <c r="D47" s="20">
        <v>8</v>
      </c>
      <c r="E47" s="27">
        <v>-68.927817000000005</v>
      </c>
      <c r="F47" s="27">
        <v>-22.460840000000001</v>
      </c>
      <c r="G47" s="31">
        <v>7080.96484375</v>
      </c>
      <c r="H47" s="18">
        <v>1</v>
      </c>
      <c r="I47" s="18">
        <v>0</v>
      </c>
      <c r="J47" s="18">
        <v>0</v>
      </c>
      <c r="K47" s="31">
        <v>0</v>
      </c>
      <c r="L47" s="18">
        <v>1</v>
      </c>
      <c r="M47" s="22"/>
    </row>
    <row r="48" spans="1:13" ht="14.25" customHeight="1" x14ac:dyDescent="0.2">
      <c r="A48" s="19" t="s">
        <v>40</v>
      </c>
      <c r="B48" s="41" t="s">
        <v>42</v>
      </c>
      <c r="C48" s="34">
        <v>0</v>
      </c>
      <c r="D48" s="34">
        <v>9</v>
      </c>
      <c r="E48" s="35">
        <v>-68.924390000000002</v>
      </c>
      <c r="F48" s="35">
        <v>-22.464413</v>
      </c>
      <c r="G48" s="36">
        <v>7826.642578125</v>
      </c>
      <c r="H48" s="18">
        <v>1</v>
      </c>
      <c r="I48" s="18">
        <v>0</v>
      </c>
      <c r="J48" s="18">
        <v>0</v>
      </c>
      <c r="K48" s="31">
        <v>0</v>
      </c>
      <c r="L48" s="18">
        <v>1</v>
      </c>
      <c r="M48" s="37"/>
    </row>
    <row r="49" spans="1:13" ht="14.25" customHeight="1" x14ac:dyDescent="0.2">
      <c r="A49" s="19" t="s">
        <v>40</v>
      </c>
      <c r="B49" s="38" t="s">
        <v>42</v>
      </c>
      <c r="C49" s="34">
        <v>0</v>
      </c>
      <c r="D49" s="20">
        <v>10</v>
      </c>
      <c r="E49" s="27">
        <v>-68.903182000000001</v>
      </c>
      <c r="F49" s="27">
        <v>-22.466432999999999</v>
      </c>
      <c r="G49" s="31">
        <v>10489.4794921875</v>
      </c>
      <c r="H49" s="18">
        <v>1</v>
      </c>
      <c r="I49" s="18">
        <v>0</v>
      </c>
      <c r="J49" s="18">
        <v>0</v>
      </c>
      <c r="K49" s="31">
        <v>0</v>
      </c>
      <c r="L49" s="18">
        <v>1</v>
      </c>
      <c r="M49" s="22"/>
    </row>
    <row r="50" spans="1:13" ht="14.25" customHeight="1" x14ac:dyDescent="0.2">
      <c r="A50" s="19" t="s">
        <v>40</v>
      </c>
      <c r="B50" s="38" t="s">
        <v>42</v>
      </c>
      <c r="C50" s="34">
        <v>0</v>
      </c>
      <c r="D50" s="20">
        <v>11</v>
      </c>
      <c r="E50" s="27">
        <v>-68.910720999999995</v>
      </c>
      <c r="F50" s="27">
        <v>-22.478853999999998</v>
      </c>
      <c r="G50" s="31">
        <v>12723.228515625</v>
      </c>
      <c r="H50" s="18">
        <v>1</v>
      </c>
      <c r="I50" s="18">
        <v>0</v>
      </c>
      <c r="J50" s="18">
        <v>0</v>
      </c>
      <c r="K50" s="31">
        <v>0</v>
      </c>
      <c r="L50" s="18">
        <v>1</v>
      </c>
      <c r="M50" s="22"/>
    </row>
    <row r="51" spans="1:13" ht="14.25" customHeight="1" x14ac:dyDescent="0.2">
      <c r="A51" s="19" t="s">
        <v>40</v>
      </c>
      <c r="B51" s="38" t="s">
        <v>42</v>
      </c>
      <c r="C51" s="34">
        <v>0</v>
      </c>
      <c r="D51" s="20">
        <v>12</v>
      </c>
      <c r="E51" s="27">
        <v>-68.920336000000006</v>
      </c>
      <c r="F51" s="27">
        <v>-22.488305</v>
      </c>
      <c r="G51" s="31">
        <v>14316.0810546875</v>
      </c>
      <c r="H51" s="18">
        <v>1</v>
      </c>
      <c r="I51" s="18">
        <v>1</v>
      </c>
      <c r="J51" s="18">
        <v>0</v>
      </c>
      <c r="K51" s="31">
        <v>0.1</v>
      </c>
      <c r="L51" s="18">
        <v>1</v>
      </c>
      <c r="M51" s="22"/>
    </row>
    <row r="52" spans="1:13" ht="14.25" customHeight="1" x14ac:dyDescent="0.2">
      <c r="A52" s="19" t="s">
        <v>40</v>
      </c>
      <c r="B52" s="38" t="s">
        <v>42</v>
      </c>
      <c r="C52" s="34">
        <v>1</v>
      </c>
      <c r="D52" s="20">
        <v>1</v>
      </c>
      <c r="E52" s="27">
        <v>-68.920334999999994</v>
      </c>
      <c r="F52" s="27">
        <v>-22.488292999999999</v>
      </c>
      <c r="G52" s="31">
        <v>246.53977966308594</v>
      </c>
      <c r="H52" s="18">
        <v>1</v>
      </c>
      <c r="I52" s="18">
        <v>1</v>
      </c>
      <c r="J52" s="18">
        <v>0</v>
      </c>
      <c r="K52" s="31">
        <v>0.8</v>
      </c>
      <c r="L52" s="18">
        <v>1</v>
      </c>
      <c r="M52" s="22"/>
    </row>
    <row r="53" spans="1:13" ht="14.25" customHeight="1" x14ac:dyDescent="0.2">
      <c r="A53" s="19" t="s">
        <v>40</v>
      </c>
      <c r="B53" s="38" t="s">
        <v>42</v>
      </c>
      <c r="C53" s="20">
        <v>1</v>
      </c>
      <c r="D53" s="20">
        <v>2</v>
      </c>
      <c r="E53" s="27">
        <v>-68.906711999999999</v>
      </c>
      <c r="F53" s="27">
        <v>-22.477499000000002</v>
      </c>
      <c r="G53" s="31">
        <v>2343.15087890625</v>
      </c>
      <c r="H53" s="18">
        <v>1</v>
      </c>
      <c r="I53" s="18">
        <v>1</v>
      </c>
      <c r="J53" s="18">
        <v>0</v>
      </c>
      <c r="K53" s="31">
        <v>0.1</v>
      </c>
      <c r="L53" s="18">
        <v>1</v>
      </c>
      <c r="M53" s="22"/>
    </row>
    <row r="54" spans="1:13" ht="14.25" customHeight="1" x14ac:dyDescent="0.2">
      <c r="A54" s="19" t="s">
        <v>40</v>
      </c>
      <c r="B54" s="38" t="s">
        <v>42</v>
      </c>
      <c r="C54" s="20">
        <v>1</v>
      </c>
      <c r="D54" s="20">
        <v>3</v>
      </c>
      <c r="E54" s="27">
        <v>-68.919504000000003</v>
      </c>
      <c r="F54" s="27">
        <v>-22.462949999999999</v>
      </c>
      <c r="G54" s="31">
        <v>6034.1904296875</v>
      </c>
      <c r="H54" s="18">
        <v>1</v>
      </c>
      <c r="I54" s="18">
        <v>0</v>
      </c>
      <c r="J54" s="18">
        <v>0</v>
      </c>
      <c r="K54" s="31">
        <v>0</v>
      </c>
      <c r="L54" s="18">
        <v>1</v>
      </c>
      <c r="M54" s="22"/>
    </row>
    <row r="55" spans="1:13" ht="14.25" customHeight="1" x14ac:dyDescent="0.2">
      <c r="A55" s="19" t="s">
        <v>40</v>
      </c>
      <c r="B55" s="38" t="s">
        <v>42</v>
      </c>
      <c r="C55" s="20">
        <v>1</v>
      </c>
      <c r="D55" s="20">
        <v>4</v>
      </c>
      <c r="E55" s="27">
        <v>-68.924385999999998</v>
      </c>
      <c r="F55" s="27">
        <v>-22.468478000000001</v>
      </c>
      <c r="G55" s="31">
        <v>7042.27685546875</v>
      </c>
      <c r="H55" s="18">
        <v>1</v>
      </c>
      <c r="I55" s="18">
        <v>0</v>
      </c>
      <c r="J55" s="18">
        <v>0</v>
      </c>
      <c r="K55" s="31">
        <v>0</v>
      </c>
      <c r="L55" s="18">
        <v>1</v>
      </c>
      <c r="M55" s="22"/>
    </row>
    <row r="56" spans="1:13" ht="14.25" customHeight="1" x14ac:dyDescent="0.2">
      <c r="A56" s="19" t="s">
        <v>40</v>
      </c>
      <c r="B56" s="38" t="s">
        <v>42</v>
      </c>
      <c r="C56" s="20">
        <v>1</v>
      </c>
      <c r="D56" s="20">
        <v>5</v>
      </c>
      <c r="E56" s="27">
        <v>-68.925788999999995</v>
      </c>
      <c r="F56" s="27">
        <v>-22.460991</v>
      </c>
      <c r="G56" s="31">
        <v>8110.86376953125</v>
      </c>
      <c r="H56" s="18">
        <v>1</v>
      </c>
      <c r="I56" s="18">
        <v>0</v>
      </c>
      <c r="J56" s="18">
        <v>0</v>
      </c>
      <c r="K56" s="31">
        <v>0</v>
      </c>
      <c r="L56" s="18">
        <v>1</v>
      </c>
      <c r="M56" s="22"/>
    </row>
    <row r="57" spans="1:13" ht="14.25" customHeight="1" x14ac:dyDescent="0.2">
      <c r="A57" s="19" t="s">
        <v>40</v>
      </c>
      <c r="B57" s="38" t="s">
        <v>42</v>
      </c>
      <c r="C57" s="20">
        <v>1</v>
      </c>
      <c r="D57" s="20">
        <v>6</v>
      </c>
      <c r="E57" s="27">
        <v>-68.930408999999997</v>
      </c>
      <c r="F57" s="27">
        <v>-22.460256000000001</v>
      </c>
      <c r="G57" s="31">
        <v>8794.642578125</v>
      </c>
      <c r="H57" s="18">
        <v>1</v>
      </c>
      <c r="I57" s="18">
        <v>0</v>
      </c>
      <c r="J57" s="18">
        <v>0</v>
      </c>
      <c r="K57" s="31">
        <v>0</v>
      </c>
      <c r="L57" s="18">
        <v>1</v>
      </c>
      <c r="M57" s="22"/>
    </row>
    <row r="58" spans="1:13" ht="14.25" customHeight="1" x14ac:dyDescent="0.2">
      <c r="A58" s="19" t="s">
        <v>40</v>
      </c>
      <c r="B58" s="38" t="s">
        <v>42</v>
      </c>
      <c r="C58" s="20">
        <v>1</v>
      </c>
      <c r="D58" s="20">
        <v>7</v>
      </c>
      <c r="E58" s="27">
        <v>-68.932832000000005</v>
      </c>
      <c r="F58" s="27">
        <v>-22.457754000000001</v>
      </c>
      <c r="G58" s="31">
        <v>9327.22265625</v>
      </c>
      <c r="H58" s="18">
        <v>1</v>
      </c>
      <c r="I58" s="18">
        <v>0</v>
      </c>
      <c r="J58" s="18">
        <v>0</v>
      </c>
      <c r="K58" s="31">
        <v>0</v>
      </c>
      <c r="L58" s="18">
        <v>1</v>
      </c>
      <c r="M58" s="22"/>
    </row>
    <row r="59" spans="1:13" ht="14.25" customHeight="1" x14ac:dyDescent="0.2">
      <c r="A59" s="19" t="s">
        <v>40</v>
      </c>
      <c r="B59" s="38" t="s">
        <v>42</v>
      </c>
      <c r="C59" s="20">
        <v>1</v>
      </c>
      <c r="D59" s="20">
        <v>8</v>
      </c>
      <c r="E59" s="27">
        <v>-68.935806999999997</v>
      </c>
      <c r="F59" s="27">
        <v>-22.451301000000001</v>
      </c>
      <c r="G59" s="31">
        <v>10378.341796875</v>
      </c>
      <c r="H59" s="18">
        <v>1</v>
      </c>
      <c r="I59" s="18">
        <v>0</v>
      </c>
      <c r="J59" s="18">
        <v>0</v>
      </c>
      <c r="K59" s="31">
        <v>0</v>
      </c>
      <c r="L59" s="18">
        <v>1</v>
      </c>
      <c r="M59" s="22"/>
    </row>
    <row r="60" spans="1:13" ht="14.25" customHeight="1" x14ac:dyDescent="0.2">
      <c r="A60" s="19" t="s">
        <v>40</v>
      </c>
      <c r="B60" s="38" t="s">
        <v>42</v>
      </c>
      <c r="C60" s="20">
        <v>1</v>
      </c>
      <c r="D60" s="20">
        <v>9</v>
      </c>
      <c r="E60" s="27">
        <v>-68.937504000000004</v>
      </c>
      <c r="F60" s="27">
        <v>-22.444237000000001</v>
      </c>
      <c r="G60" s="31">
        <v>11436.41015625</v>
      </c>
      <c r="H60" s="18">
        <v>1</v>
      </c>
      <c r="I60" s="18">
        <v>0</v>
      </c>
      <c r="J60" s="18">
        <v>0</v>
      </c>
      <c r="K60" s="31">
        <v>0</v>
      </c>
      <c r="L60" s="18">
        <v>1</v>
      </c>
      <c r="M60" s="22"/>
    </row>
    <row r="61" spans="1:13" ht="14.25" customHeight="1" x14ac:dyDescent="0.2">
      <c r="A61" s="19" t="s">
        <v>40</v>
      </c>
      <c r="B61" s="38" t="s">
        <v>42</v>
      </c>
      <c r="C61" s="20">
        <v>1</v>
      </c>
      <c r="D61" s="20">
        <v>10</v>
      </c>
      <c r="E61" s="27">
        <v>-68.932096999999999</v>
      </c>
      <c r="F61" s="27">
        <v>-22.440840999999999</v>
      </c>
      <c r="G61" s="31">
        <v>12387.5625</v>
      </c>
      <c r="H61" s="18">
        <v>1</v>
      </c>
      <c r="I61" s="18">
        <v>0</v>
      </c>
      <c r="J61" s="18">
        <v>0</v>
      </c>
      <c r="K61" s="31">
        <v>0</v>
      </c>
      <c r="L61" s="18">
        <v>1</v>
      </c>
      <c r="M61" s="22"/>
    </row>
    <row r="62" spans="1:13" ht="14.25" customHeight="1" x14ac:dyDescent="0.2">
      <c r="A62" s="19" t="s">
        <v>40</v>
      </c>
      <c r="B62" s="38" t="s">
        <v>42</v>
      </c>
      <c r="C62" s="20">
        <v>1</v>
      </c>
      <c r="D62" s="20">
        <v>11</v>
      </c>
      <c r="E62" s="27">
        <v>-68.935755</v>
      </c>
      <c r="F62" s="27">
        <v>-22.438842000000001</v>
      </c>
      <c r="G62" s="31">
        <v>13029.708984375</v>
      </c>
      <c r="H62" s="18">
        <v>1</v>
      </c>
      <c r="I62" s="18">
        <v>0</v>
      </c>
      <c r="J62" s="18">
        <v>0</v>
      </c>
      <c r="K62" s="31">
        <v>0</v>
      </c>
      <c r="L62" s="18">
        <v>1</v>
      </c>
      <c r="M62" s="22"/>
    </row>
    <row r="63" spans="1:13" ht="14.25" customHeight="1" x14ac:dyDescent="0.2">
      <c r="A63" s="19" t="s">
        <v>40</v>
      </c>
      <c r="B63" s="41" t="s">
        <v>42</v>
      </c>
      <c r="C63" s="34">
        <v>1</v>
      </c>
      <c r="D63" s="34">
        <v>12</v>
      </c>
      <c r="E63" s="35">
        <v>-68.927941000000004</v>
      </c>
      <c r="F63" s="35">
        <v>-22.436444000000002</v>
      </c>
      <c r="G63" s="36">
        <v>14170.1630859375</v>
      </c>
      <c r="H63" s="18">
        <v>1</v>
      </c>
      <c r="I63" s="18">
        <v>0</v>
      </c>
      <c r="J63" s="18">
        <v>0</v>
      </c>
      <c r="K63" s="31">
        <v>0</v>
      </c>
      <c r="L63" s="18">
        <v>1</v>
      </c>
      <c r="M63" s="37"/>
    </row>
    <row r="64" spans="1:13" ht="14.25" customHeight="1" x14ac:dyDescent="0.2">
      <c r="A64" s="19" t="s">
        <v>40</v>
      </c>
      <c r="B64" s="38" t="s">
        <v>42</v>
      </c>
      <c r="C64" s="20">
        <v>1</v>
      </c>
      <c r="D64" s="20">
        <v>13</v>
      </c>
      <c r="E64" s="27">
        <v>-68.929150000000007</v>
      </c>
      <c r="F64" s="27">
        <v>-22.434263000000001</v>
      </c>
      <c r="G64" s="31">
        <v>14554.1103515625</v>
      </c>
      <c r="H64" s="18">
        <v>1</v>
      </c>
      <c r="I64" s="18">
        <v>1</v>
      </c>
      <c r="J64" s="18">
        <v>0</v>
      </c>
      <c r="K64" s="31">
        <v>0.1</v>
      </c>
      <c r="L64" s="18">
        <v>1</v>
      </c>
      <c r="M64" s="22"/>
    </row>
    <row r="65" spans="1:13" ht="14.25" customHeight="1" x14ac:dyDescent="0.2">
      <c r="A65" s="19" t="s">
        <v>40</v>
      </c>
      <c r="B65" s="38" t="s">
        <v>43</v>
      </c>
      <c r="C65" s="20">
        <v>0</v>
      </c>
      <c r="D65" s="20">
        <v>1</v>
      </c>
      <c r="E65" s="27">
        <v>-68.926225000000002</v>
      </c>
      <c r="F65" s="27">
        <v>-22.437653999999998</v>
      </c>
      <c r="G65" s="31">
        <v>1207.63916015625</v>
      </c>
      <c r="H65" s="18">
        <v>1</v>
      </c>
      <c r="I65" s="18">
        <v>1</v>
      </c>
      <c r="J65" s="18">
        <v>1</v>
      </c>
      <c r="K65" s="31">
        <v>0.8</v>
      </c>
      <c r="L65" s="18">
        <v>1</v>
      </c>
      <c r="M65" s="22"/>
    </row>
    <row r="66" spans="1:13" ht="14.25" customHeight="1" x14ac:dyDescent="0.2">
      <c r="A66" s="19" t="s">
        <v>40</v>
      </c>
      <c r="B66" s="38" t="s">
        <v>43</v>
      </c>
      <c r="C66" s="20">
        <v>0</v>
      </c>
      <c r="D66" s="20">
        <v>2</v>
      </c>
      <c r="E66" s="27">
        <v>-68.934068999999994</v>
      </c>
      <c r="F66" s="27">
        <v>-22.442539</v>
      </c>
      <c r="G66" s="31">
        <v>2578.1826171875</v>
      </c>
      <c r="H66" s="18">
        <v>1</v>
      </c>
      <c r="I66" s="18">
        <v>1</v>
      </c>
      <c r="J66" s="18">
        <v>0</v>
      </c>
      <c r="K66" s="31">
        <v>0.1</v>
      </c>
      <c r="L66" s="18">
        <v>1</v>
      </c>
      <c r="M66" s="22"/>
    </row>
    <row r="67" spans="1:13" ht="14.25" customHeight="1" x14ac:dyDescent="0.2">
      <c r="A67" s="19" t="s">
        <v>40</v>
      </c>
      <c r="B67" s="38" t="s">
        <v>43</v>
      </c>
      <c r="C67" s="20">
        <v>0</v>
      </c>
      <c r="D67" s="20">
        <v>3</v>
      </c>
      <c r="E67" s="27">
        <v>-68.937331999999998</v>
      </c>
      <c r="F67" s="27">
        <v>-22.443408999999999</v>
      </c>
      <c r="G67" s="31">
        <v>3047.49072265625</v>
      </c>
      <c r="H67" s="18">
        <v>1</v>
      </c>
      <c r="I67" s="18">
        <v>0</v>
      </c>
      <c r="J67" s="18">
        <v>0</v>
      </c>
      <c r="K67" s="31">
        <v>0</v>
      </c>
      <c r="L67" s="18">
        <v>1</v>
      </c>
      <c r="M67" s="22"/>
    </row>
    <row r="68" spans="1:13" ht="14.25" customHeight="1" x14ac:dyDescent="0.2">
      <c r="A68" s="19" t="s">
        <v>40</v>
      </c>
      <c r="B68" s="38" t="s">
        <v>43</v>
      </c>
      <c r="C68" s="20">
        <v>0</v>
      </c>
      <c r="D68" s="20">
        <v>4</v>
      </c>
      <c r="E68" s="27">
        <v>-68.937381999999999</v>
      </c>
      <c r="F68" s="27">
        <v>-22.446745</v>
      </c>
      <c r="G68" s="31">
        <v>3477.972900390625</v>
      </c>
      <c r="H68" s="18">
        <v>1</v>
      </c>
      <c r="I68" s="18">
        <v>0</v>
      </c>
      <c r="J68" s="18">
        <v>0</v>
      </c>
      <c r="K68" s="31">
        <v>0</v>
      </c>
      <c r="L68" s="18">
        <v>1</v>
      </c>
      <c r="M68" s="22"/>
    </row>
    <row r="69" spans="1:13" ht="14.25" customHeight="1" x14ac:dyDescent="0.2">
      <c r="A69" s="19" t="s">
        <v>40</v>
      </c>
      <c r="B69" s="38" t="s">
        <v>43</v>
      </c>
      <c r="C69" s="20">
        <v>0</v>
      </c>
      <c r="D69" s="20">
        <v>5</v>
      </c>
      <c r="E69" s="27">
        <v>-68.930560999999997</v>
      </c>
      <c r="F69" s="27">
        <v>-22.444711999999999</v>
      </c>
      <c r="G69" s="31">
        <v>4465.2353515625</v>
      </c>
      <c r="H69" s="18">
        <v>1</v>
      </c>
      <c r="I69" s="18">
        <v>0</v>
      </c>
      <c r="J69" s="18">
        <v>0</v>
      </c>
      <c r="K69" s="31">
        <v>0</v>
      </c>
      <c r="L69" s="18">
        <v>1</v>
      </c>
      <c r="M69" s="22"/>
    </row>
    <row r="70" spans="1:13" ht="14.25" customHeight="1" x14ac:dyDescent="0.2">
      <c r="A70" s="19" t="s">
        <v>40</v>
      </c>
      <c r="B70" s="38" t="s">
        <v>43</v>
      </c>
      <c r="C70" s="20">
        <v>0</v>
      </c>
      <c r="D70" s="20">
        <v>6</v>
      </c>
      <c r="E70" s="27">
        <v>-68.938151000000005</v>
      </c>
      <c r="F70" s="27">
        <v>-22.453243000000001</v>
      </c>
      <c r="G70" s="31">
        <v>6538.55322265625</v>
      </c>
      <c r="H70" s="18">
        <v>1</v>
      </c>
      <c r="I70" s="18">
        <v>0</v>
      </c>
      <c r="J70" s="18">
        <v>0</v>
      </c>
      <c r="K70" s="31">
        <v>0</v>
      </c>
      <c r="L70" s="18">
        <v>1</v>
      </c>
      <c r="M70" s="22"/>
    </row>
    <row r="71" spans="1:13" ht="14.25" customHeight="1" x14ac:dyDescent="0.2">
      <c r="A71" s="19" t="s">
        <v>40</v>
      </c>
      <c r="B71" s="38" t="s">
        <v>43</v>
      </c>
      <c r="C71" s="20">
        <v>0</v>
      </c>
      <c r="D71" s="20">
        <v>7</v>
      </c>
      <c r="E71" s="27">
        <v>-68.946020000000004</v>
      </c>
      <c r="F71" s="27">
        <v>-22.45966</v>
      </c>
      <c r="G71" s="31">
        <v>8080.8955078125</v>
      </c>
      <c r="H71" s="18">
        <v>1</v>
      </c>
      <c r="I71" s="18">
        <v>0</v>
      </c>
      <c r="J71" s="18">
        <v>0</v>
      </c>
      <c r="K71" s="31">
        <v>0</v>
      </c>
      <c r="L71" s="18">
        <v>1</v>
      </c>
      <c r="M71" s="22"/>
    </row>
    <row r="72" spans="1:13" ht="14.25" customHeight="1" x14ac:dyDescent="0.2">
      <c r="A72" s="19" t="s">
        <v>40</v>
      </c>
      <c r="B72" s="38" t="s">
        <v>43</v>
      </c>
      <c r="C72" s="20">
        <v>0</v>
      </c>
      <c r="D72" s="20">
        <v>8</v>
      </c>
      <c r="E72" s="27">
        <v>-68.945447000000001</v>
      </c>
      <c r="F72" s="27">
        <v>-22.464223</v>
      </c>
      <c r="G72" s="31">
        <v>8999.0556640625</v>
      </c>
      <c r="H72" s="18">
        <v>1</v>
      </c>
      <c r="I72" s="18">
        <v>0</v>
      </c>
      <c r="J72" s="18">
        <v>0</v>
      </c>
      <c r="K72" s="31">
        <v>0</v>
      </c>
      <c r="L72" s="18">
        <v>1</v>
      </c>
      <c r="M72" s="22"/>
    </row>
    <row r="73" spans="1:13" ht="14.25" customHeight="1" x14ac:dyDescent="0.2">
      <c r="A73" s="19" t="s">
        <v>40</v>
      </c>
      <c r="B73" s="38" t="s">
        <v>43</v>
      </c>
      <c r="C73" s="20">
        <v>0</v>
      </c>
      <c r="D73" s="20">
        <v>9</v>
      </c>
      <c r="E73" s="27">
        <v>-68.934101999999996</v>
      </c>
      <c r="F73" s="27">
        <v>-22.462800000000001</v>
      </c>
      <c r="G73" s="31">
        <v>10340.31640625</v>
      </c>
      <c r="H73" s="18">
        <v>1</v>
      </c>
      <c r="I73" s="18">
        <v>0</v>
      </c>
      <c r="J73" s="18">
        <v>0</v>
      </c>
      <c r="K73" s="31">
        <v>0</v>
      </c>
      <c r="L73" s="18">
        <v>1</v>
      </c>
      <c r="M73" s="22"/>
    </row>
    <row r="74" spans="1:13" ht="14.25" customHeight="1" x14ac:dyDescent="0.2">
      <c r="A74" s="19" t="s">
        <v>40</v>
      </c>
      <c r="B74" s="38" t="s">
        <v>43</v>
      </c>
      <c r="C74" s="20">
        <v>0</v>
      </c>
      <c r="D74" s="20">
        <v>10</v>
      </c>
      <c r="E74" s="27">
        <v>-68.926114999999996</v>
      </c>
      <c r="F74" s="27">
        <v>-22.457656</v>
      </c>
      <c r="G74" s="31">
        <v>11713.68359375</v>
      </c>
      <c r="H74" s="18">
        <v>1</v>
      </c>
      <c r="I74" s="18">
        <v>0</v>
      </c>
      <c r="J74" s="18">
        <v>0</v>
      </c>
      <c r="K74" s="31">
        <v>0</v>
      </c>
      <c r="L74" s="18">
        <v>1</v>
      </c>
      <c r="M74" s="22"/>
    </row>
    <row r="75" spans="1:13" ht="14.25" customHeight="1" x14ac:dyDescent="0.2">
      <c r="A75" s="19" t="s">
        <v>40</v>
      </c>
      <c r="B75" s="38" t="s">
        <v>43</v>
      </c>
      <c r="C75" s="20">
        <v>0</v>
      </c>
      <c r="D75" s="20">
        <v>11</v>
      </c>
      <c r="E75" s="27">
        <v>-68.918971999999997</v>
      </c>
      <c r="F75" s="27">
        <v>-22.444424999999999</v>
      </c>
      <c r="G75" s="31">
        <v>13852.849609375</v>
      </c>
      <c r="H75" s="18">
        <v>1</v>
      </c>
      <c r="I75" s="18">
        <v>0</v>
      </c>
      <c r="J75" s="18">
        <v>0</v>
      </c>
      <c r="K75" s="31">
        <v>0</v>
      </c>
      <c r="L75" s="18">
        <v>1</v>
      </c>
      <c r="M75" s="22"/>
    </row>
    <row r="76" spans="1:13" ht="14.25" customHeight="1" x14ac:dyDescent="0.2">
      <c r="A76" s="19" t="s">
        <v>40</v>
      </c>
      <c r="B76" s="38" t="s">
        <v>43</v>
      </c>
      <c r="C76" s="20">
        <v>0</v>
      </c>
      <c r="D76" s="20">
        <v>12</v>
      </c>
      <c r="E76" s="27">
        <v>-68.909512000000007</v>
      </c>
      <c r="F76" s="27">
        <v>-22.439419999999998</v>
      </c>
      <c r="G76" s="31">
        <v>15907.08984375</v>
      </c>
      <c r="H76" s="18">
        <v>1</v>
      </c>
      <c r="I76" s="18">
        <v>0</v>
      </c>
      <c r="J76" s="18">
        <v>0</v>
      </c>
      <c r="K76" s="31">
        <v>0</v>
      </c>
      <c r="L76" s="18">
        <v>1</v>
      </c>
      <c r="M76" s="22"/>
    </row>
    <row r="77" spans="1:13" ht="14.25" customHeight="1" x14ac:dyDescent="0.2">
      <c r="A77" s="19" t="s">
        <v>40</v>
      </c>
      <c r="B77" s="38" t="s">
        <v>43</v>
      </c>
      <c r="C77" s="20">
        <v>0</v>
      </c>
      <c r="D77" s="20">
        <v>13</v>
      </c>
      <c r="E77" s="27">
        <v>-68.906355000000005</v>
      </c>
      <c r="F77" s="27">
        <v>-22.442333999999999</v>
      </c>
      <c r="G77" s="31">
        <v>16365.1025390625</v>
      </c>
      <c r="H77" s="18">
        <v>1</v>
      </c>
      <c r="I77" s="18">
        <v>1</v>
      </c>
      <c r="J77" s="18">
        <v>0</v>
      </c>
      <c r="K77" s="31">
        <v>0.1</v>
      </c>
      <c r="L77" s="18">
        <v>1</v>
      </c>
      <c r="M77" s="22"/>
    </row>
    <row r="78" spans="1:13" ht="14.25" customHeight="1" x14ac:dyDescent="0.2">
      <c r="A78" s="19" t="s">
        <v>40</v>
      </c>
      <c r="B78" s="38" t="s">
        <v>43</v>
      </c>
      <c r="C78" s="20">
        <v>1</v>
      </c>
      <c r="D78" s="20">
        <v>1</v>
      </c>
      <c r="E78" s="27">
        <v>-68.905259000000001</v>
      </c>
      <c r="F78" s="27">
        <v>-22.441880999999999</v>
      </c>
      <c r="G78" s="31">
        <v>100.20882415771484</v>
      </c>
      <c r="H78" s="18">
        <v>1</v>
      </c>
      <c r="I78" s="18">
        <v>1</v>
      </c>
      <c r="J78" s="18">
        <v>0</v>
      </c>
      <c r="K78" s="31">
        <v>0.8</v>
      </c>
      <c r="L78" s="18">
        <v>1</v>
      </c>
      <c r="M78" s="22"/>
    </row>
    <row r="79" spans="1:13" ht="14.25" customHeight="1" x14ac:dyDescent="0.2">
      <c r="A79" s="19" t="s">
        <v>40</v>
      </c>
      <c r="B79" s="38" t="s">
        <v>43</v>
      </c>
      <c r="C79" s="20">
        <v>1</v>
      </c>
      <c r="D79" s="20">
        <v>2</v>
      </c>
      <c r="E79" s="27">
        <v>-68.920894000000004</v>
      </c>
      <c r="F79" s="27">
        <v>-22.45093</v>
      </c>
      <c r="G79" s="31">
        <v>3529.0546875</v>
      </c>
      <c r="H79" s="18">
        <v>1</v>
      </c>
      <c r="I79" s="18">
        <v>1</v>
      </c>
      <c r="J79" s="18">
        <v>0</v>
      </c>
      <c r="K79" s="31">
        <v>0.1</v>
      </c>
      <c r="L79" s="18">
        <v>1</v>
      </c>
      <c r="M79" s="22"/>
    </row>
    <row r="80" spans="1:13" ht="14.25" customHeight="1" x14ac:dyDescent="0.2">
      <c r="A80" s="19" t="s">
        <v>40</v>
      </c>
      <c r="B80" s="38" t="s">
        <v>43</v>
      </c>
      <c r="C80" s="20">
        <v>1</v>
      </c>
      <c r="D80" s="20">
        <v>3</v>
      </c>
      <c r="E80" s="27">
        <v>-68.926381000000006</v>
      </c>
      <c r="F80" s="27">
        <v>-22.454985000000001</v>
      </c>
      <c r="G80" s="31">
        <v>4613.80810546875</v>
      </c>
      <c r="H80" s="18">
        <v>1</v>
      </c>
      <c r="I80" s="18">
        <v>0</v>
      </c>
      <c r="J80" s="18">
        <v>0</v>
      </c>
      <c r="K80" s="31">
        <v>0</v>
      </c>
      <c r="L80" s="18">
        <v>1</v>
      </c>
      <c r="M80" s="22"/>
    </row>
    <row r="81" spans="1:15" ht="14.25" customHeight="1" x14ac:dyDescent="0.2">
      <c r="A81" s="19" t="s">
        <v>40</v>
      </c>
      <c r="B81" s="38" t="s">
        <v>43</v>
      </c>
      <c r="C81" s="20">
        <v>1</v>
      </c>
      <c r="D81" s="20">
        <v>4</v>
      </c>
      <c r="E81" s="27">
        <v>-68.924863999999999</v>
      </c>
      <c r="F81" s="27">
        <v>-22.457656</v>
      </c>
      <c r="G81" s="31">
        <v>5073.58642578125</v>
      </c>
      <c r="H81" s="18">
        <v>1</v>
      </c>
      <c r="I81" s="18">
        <v>0</v>
      </c>
      <c r="J81" s="18">
        <v>0</v>
      </c>
      <c r="K81" s="31">
        <v>0</v>
      </c>
      <c r="L81" s="18">
        <v>1</v>
      </c>
      <c r="M81" s="21"/>
    </row>
    <row r="82" spans="1:15" ht="14.25" customHeight="1" x14ac:dyDescent="0.2">
      <c r="A82" s="19" t="s">
        <v>40</v>
      </c>
      <c r="B82" s="38" t="s">
        <v>43</v>
      </c>
      <c r="C82" s="20">
        <v>1</v>
      </c>
      <c r="D82" s="20">
        <v>5</v>
      </c>
      <c r="E82" s="27">
        <v>-68.926198999999997</v>
      </c>
      <c r="F82" s="27">
        <v>-22.459171999999999</v>
      </c>
      <c r="G82" s="31">
        <v>5352.36474609375</v>
      </c>
      <c r="H82" s="18">
        <v>1</v>
      </c>
      <c r="I82" s="18">
        <v>0</v>
      </c>
      <c r="J82" s="18">
        <v>0</v>
      </c>
      <c r="K82" s="31">
        <v>0</v>
      </c>
      <c r="L82" s="18">
        <v>1</v>
      </c>
      <c r="M82" s="21"/>
    </row>
    <row r="83" spans="1:15" ht="14.25" customHeight="1" x14ac:dyDescent="0.2">
      <c r="A83" s="19" t="s">
        <v>40</v>
      </c>
      <c r="B83" s="38" t="s">
        <v>43</v>
      </c>
      <c r="C83" s="20">
        <v>1</v>
      </c>
      <c r="D83" s="20">
        <v>6</v>
      </c>
      <c r="E83" s="27">
        <v>-68.928137000000007</v>
      </c>
      <c r="F83" s="27">
        <v>-22.462029000000001</v>
      </c>
      <c r="G83" s="31">
        <v>5874.2978515625</v>
      </c>
      <c r="H83" s="18">
        <v>1</v>
      </c>
      <c r="I83" s="18">
        <v>0</v>
      </c>
      <c r="J83" s="18">
        <v>0</v>
      </c>
      <c r="K83" s="31">
        <v>0</v>
      </c>
      <c r="L83" s="18">
        <v>1</v>
      </c>
      <c r="M83" s="21"/>
    </row>
    <row r="84" spans="1:15" ht="14.25" customHeight="1" x14ac:dyDescent="0.2">
      <c r="A84" s="19" t="s">
        <v>40</v>
      </c>
      <c r="B84" s="38" t="s">
        <v>43</v>
      </c>
      <c r="C84" s="20">
        <v>1</v>
      </c>
      <c r="D84" s="20">
        <v>7</v>
      </c>
      <c r="E84" s="27">
        <v>-68.936536000000004</v>
      </c>
      <c r="F84" s="27">
        <v>-22.462852000000002</v>
      </c>
      <c r="G84" s="31">
        <v>6797.251953125</v>
      </c>
      <c r="H84" s="18">
        <v>1</v>
      </c>
      <c r="I84" s="18">
        <v>0</v>
      </c>
      <c r="J84" s="18">
        <v>0</v>
      </c>
      <c r="K84" s="31">
        <v>0</v>
      </c>
      <c r="L84" s="18">
        <v>1</v>
      </c>
      <c r="M84" s="21"/>
    </row>
    <row r="85" spans="1:15" ht="14.25" customHeight="1" x14ac:dyDescent="0.2">
      <c r="A85" s="19" t="s">
        <v>40</v>
      </c>
      <c r="B85" s="38" t="s">
        <v>43</v>
      </c>
      <c r="C85" s="20">
        <v>1</v>
      </c>
      <c r="D85" s="20">
        <v>8</v>
      </c>
      <c r="E85" s="27">
        <v>-68.945438999999993</v>
      </c>
      <c r="F85" s="27">
        <v>-22.464221999999999</v>
      </c>
      <c r="G85" s="31">
        <v>7887.09228515625</v>
      </c>
      <c r="H85" s="18">
        <v>1</v>
      </c>
      <c r="I85" s="18">
        <v>0</v>
      </c>
      <c r="J85" s="18">
        <v>0</v>
      </c>
      <c r="K85" s="31">
        <v>0</v>
      </c>
      <c r="L85" s="18">
        <v>1</v>
      </c>
      <c r="M85" s="21"/>
    </row>
    <row r="86" spans="1:15" ht="14.25" customHeight="1" x14ac:dyDescent="0.2">
      <c r="A86" s="19" t="s">
        <v>40</v>
      </c>
      <c r="B86" s="38" t="s">
        <v>43</v>
      </c>
      <c r="C86" s="20">
        <v>1</v>
      </c>
      <c r="D86" s="20">
        <v>9</v>
      </c>
      <c r="E86" s="27">
        <v>-68.946235999999999</v>
      </c>
      <c r="F86" s="27">
        <v>-22.456717999999999</v>
      </c>
      <c r="G86" s="31">
        <v>9132.64453125</v>
      </c>
      <c r="H86" s="18">
        <v>1</v>
      </c>
      <c r="I86" s="18">
        <v>0</v>
      </c>
      <c r="J86" s="18">
        <v>0</v>
      </c>
      <c r="K86" s="31">
        <v>0</v>
      </c>
      <c r="L86" s="18">
        <v>1</v>
      </c>
      <c r="M86" s="21"/>
    </row>
    <row r="87" spans="1:15" ht="14.25" customHeight="1" x14ac:dyDescent="0.2">
      <c r="A87" s="19" t="s">
        <v>40</v>
      </c>
      <c r="B87" s="38" t="s">
        <v>43</v>
      </c>
      <c r="C87" s="20">
        <v>1</v>
      </c>
      <c r="D87" s="20">
        <v>10</v>
      </c>
      <c r="E87" s="27">
        <v>-68.934921000000003</v>
      </c>
      <c r="F87" s="27">
        <v>-22.453258999999999</v>
      </c>
      <c r="G87" s="31">
        <v>10673.650390625</v>
      </c>
      <c r="H87" s="18">
        <v>1</v>
      </c>
      <c r="I87" s="18">
        <v>0</v>
      </c>
      <c r="J87" s="18">
        <v>0</v>
      </c>
      <c r="K87" s="31">
        <v>0</v>
      </c>
      <c r="L87" s="18">
        <v>1</v>
      </c>
      <c r="M87" s="21"/>
    </row>
    <row r="88" spans="1:15" ht="14.25" customHeight="1" x14ac:dyDescent="0.2">
      <c r="A88" s="19" t="s">
        <v>40</v>
      </c>
      <c r="B88" s="38" t="s">
        <v>43</v>
      </c>
      <c r="C88" s="20">
        <v>1</v>
      </c>
      <c r="D88" s="20">
        <v>11</v>
      </c>
      <c r="E88" s="27">
        <v>-68.928612999999999</v>
      </c>
      <c r="F88" s="27">
        <v>-22.446921</v>
      </c>
      <c r="G88" s="31">
        <v>12028.703125</v>
      </c>
      <c r="H88" s="18">
        <v>1</v>
      </c>
      <c r="I88" s="18">
        <v>0</v>
      </c>
      <c r="J88" s="18">
        <v>0</v>
      </c>
      <c r="K88" s="31">
        <v>0</v>
      </c>
      <c r="L88" s="18">
        <v>1</v>
      </c>
      <c r="M88" s="21"/>
    </row>
    <row r="89" spans="1:15" ht="14.25" customHeight="1" x14ac:dyDescent="0.2">
      <c r="A89" s="19" t="s">
        <v>40</v>
      </c>
      <c r="B89" s="38" t="s">
        <v>43</v>
      </c>
      <c r="C89" s="20">
        <v>1</v>
      </c>
      <c r="D89" s="20">
        <v>12</v>
      </c>
      <c r="E89" s="27">
        <v>-68.937414000000004</v>
      </c>
      <c r="F89" s="27">
        <v>-22.446739000000001</v>
      </c>
      <c r="G89" s="31">
        <v>13466.796875</v>
      </c>
      <c r="H89" s="18">
        <v>1</v>
      </c>
      <c r="I89" s="18">
        <v>0</v>
      </c>
      <c r="J89" s="18">
        <v>0</v>
      </c>
      <c r="K89" s="31">
        <v>0</v>
      </c>
      <c r="L89" s="18">
        <v>1</v>
      </c>
      <c r="M89" s="21"/>
    </row>
    <row r="90" spans="1:15" ht="14.25" customHeight="1" x14ac:dyDescent="0.2">
      <c r="A90" s="19" t="s">
        <v>40</v>
      </c>
      <c r="B90" s="38" t="s">
        <v>43</v>
      </c>
      <c r="C90" s="20">
        <v>1</v>
      </c>
      <c r="D90" s="20">
        <v>13</v>
      </c>
      <c r="E90" s="27">
        <v>-68.934085999999994</v>
      </c>
      <c r="F90" s="27">
        <v>-22.442536</v>
      </c>
      <c r="G90" s="31">
        <v>14361.4443359375</v>
      </c>
      <c r="H90" s="18">
        <v>1</v>
      </c>
      <c r="I90" s="18">
        <v>0</v>
      </c>
      <c r="J90" s="18">
        <v>0</v>
      </c>
      <c r="K90" s="31">
        <v>0</v>
      </c>
      <c r="L90" s="18">
        <v>1</v>
      </c>
      <c r="M90" s="21"/>
    </row>
    <row r="91" spans="1:15" ht="14.25" customHeight="1" x14ac:dyDescent="0.2">
      <c r="A91" s="19" t="s">
        <v>40</v>
      </c>
      <c r="B91" s="38" t="s">
        <v>43</v>
      </c>
      <c r="C91" s="20">
        <v>1</v>
      </c>
      <c r="D91" s="20">
        <v>14</v>
      </c>
      <c r="E91" s="27">
        <v>-68.926576999999995</v>
      </c>
      <c r="F91" s="27">
        <v>-22.436897999999999</v>
      </c>
      <c r="G91" s="31">
        <v>15791.6162109375</v>
      </c>
      <c r="H91" s="18">
        <v>1</v>
      </c>
      <c r="I91" s="18">
        <v>1</v>
      </c>
      <c r="J91" s="18">
        <v>0</v>
      </c>
      <c r="K91" s="31">
        <v>0.1</v>
      </c>
      <c r="L91" s="18">
        <v>1</v>
      </c>
      <c r="M91" s="22"/>
    </row>
    <row r="92" spans="1:15" ht="14.25" customHeight="1" x14ac:dyDescent="0.25">
      <c r="A92" s="19" t="s">
        <v>40</v>
      </c>
      <c r="B92" s="40" t="s">
        <v>44</v>
      </c>
      <c r="C92" s="34">
        <v>0</v>
      </c>
      <c r="D92" s="24">
        <v>1</v>
      </c>
      <c r="E92" s="29">
        <v>-68.928393</v>
      </c>
      <c r="F92" s="29">
        <v>-22.434429000000002</v>
      </c>
      <c r="G92" s="33">
        <v>1139.6995849609375</v>
      </c>
      <c r="H92" s="18">
        <v>1</v>
      </c>
      <c r="I92" s="18">
        <v>1</v>
      </c>
      <c r="J92" s="18">
        <v>1</v>
      </c>
      <c r="K92" s="31">
        <v>0.8</v>
      </c>
      <c r="L92" s="18">
        <v>1</v>
      </c>
      <c r="M92" s="25"/>
      <c r="O92"/>
    </row>
    <row r="93" spans="1:15" ht="14.25" customHeight="1" x14ac:dyDescent="0.25">
      <c r="A93" s="19" t="s">
        <v>40</v>
      </c>
      <c r="B93" s="40" t="s">
        <v>44</v>
      </c>
      <c r="C93" s="34">
        <v>0</v>
      </c>
      <c r="D93" s="24">
        <v>2</v>
      </c>
      <c r="E93" s="29">
        <v>-68.929911000000004</v>
      </c>
      <c r="F93" s="29">
        <v>-22.437977</v>
      </c>
      <c r="G93" s="33">
        <v>1800.78369140625</v>
      </c>
      <c r="H93" s="18">
        <v>1</v>
      </c>
      <c r="I93" s="18">
        <v>1</v>
      </c>
      <c r="J93" s="18">
        <v>0</v>
      </c>
      <c r="K93" s="31">
        <v>0.1</v>
      </c>
      <c r="L93" s="18">
        <v>1</v>
      </c>
      <c r="M93" s="25"/>
      <c r="O93"/>
    </row>
    <row r="94" spans="1:15" ht="14.25" customHeight="1" x14ac:dyDescent="0.25">
      <c r="A94" s="19" t="s">
        <v>40</v>
      </c>
      <c r="B94" s="40" t="s">
        <v>44</v>
      </c>
      <c r="C94" s="34">
        <v>0</v>
      </c>
      <c r="D94" s="24">
        <v>3</v>
      </c>
      <c r="E94" s="29">
        <v>-68.929100000000005</v>
      </c>
      <c r="F94" s="29">
        <v>-22.444966000000001</v>
      </c>
      <c r="G94" s="33">
        <v>2773.815673828125</v>
      </c>
      <c r="H94" s="18">
        <v>1</v>
      </c>
      <c r="I94" s="18">
        <v>0</v>
      </c>
      <c r="J94" s="18">
        <v>0</v>
      </c>
      <c r="K94" s="31">
        <v>0</v>
      </c>
      <c r="L94" s="18">
        <v>1</v>
      </c>
      <c r="M94" s="25"/>
      <c r="O94"/>
    </row>
    <row r="95" spans="1:15" ht="14.25" customHeight="1" x14ac:dyDescent="0.25">
      <c r="A95" s="19" t="s">
        <v>40</v>
      </c>
      <c r="B95" s="40" t="s">
        <v>44</v>
      </c>
      <c r="C95" s="34">
        <v>0</v>
      </c>
      <c r="D95" s="24">
        <v>4</v>
      </c>
      <c r="E95" s="29">
        <v>-68.932312999999994</v>
      </c>
      <c r="F95" s="29">
        <v>-22.447541000000001</v>
      </c>
      <c r="G95" s="33">
        <v>3670.985107421875</v>
      </c>
      <c r="H95" s="18">
        <v>1</v>
      </c>
      <c r="I95" s="18">
        <v>0</v>
      </c>
      <c r="J95" s="18">
        <v>0</v>
      </c>
      <c r="K95" s="31">
        <v>0</v>
      </c>
      <c r="L95" s="18">
        <v>1</v>
      </c>
      <c r="M95" s="25"/>
      <c r="O95"/>
    </row>
    <row r="96" spans="1:15" ht="14.25" customHeight="1" x14ac:dyDescent="0.25">
      <c r="A96" s="19" t="s">
        <v>40</v>
      </c>
      <c r="B96" s="40" t="s">
        <v>44</v>
      </c>
      <c r="C96" s="34">
        <v>0</v>
      </c>
      <c r="D96" s="24">
        <v>5</v>
      </c>
      <c r="E96" s="29">
        <v>-68.938415000000006</v>
      </c>
      <c r="F96" s="29">
        <v>-22.453154999999999</v>
      </c>
      <c r="G96" s="33">
        <v>4903.126953125</v>
      </c>
      <c r="H96" s="18">
        <v>1</v>
      </c>
      <c r="I96" s="18">
        <v>0</v>
      </c>
      <c r="J96" s="18">
        <v>0</v>
      </c>
      <c r="K96" s="31">
        <v>0</v>
      </c>
      <c r="L96" s="18">
        <v>1</v>
      </c>
      <c r="M96" s="25"/>
      <c r="O96"/>
    </row>
    <row r="97" spans="1:15" ht="14.25" customHeight="1" x14ac:dyDescent="0.25">
      <c r="A97" s="19" t="s">
        <v>40</v>
      </c>
      <c r="B97" s="40" t="s">
        <v>44</v>
      </c>
      <c r="C97" s="34">
        <v>0</v>
      </c>
      <c r="D97" s="24">
        <v>6</v>
      </c>
      <c r="E97" s="29">
        <v>-68.946304999999995</v>
      </c>
      <c r="F97" s="29">
        <v>-22.455660999999999</v>
      </c>
      <c r="G97" s="33">
        <v>5977.3193359375</v>
      </c>
      <c r="H97" s="18">
        <v>1</v>
      </c>
      <c r="I97" s="18">
        <v>0</v>
      </c>
      <c r="J97" s="18">
        <v>0</v>
      </c>
      <c r="K97" s="31">
        <v>0</v>
      </c>
      <c r="L97" s="18">
        <v>1</v>
      </c>
      <c r="M97" s="25"/>
      <c r="O97"/>
    </row>
    <row r="98" spans="1:15" ht="14.25" customHeight="1" x14ac:dyDescent="0.25">
      <c r="A98" s="19" t="s">
        <v>40</v>
      </c>
      <c r="B98" s="40" t="s">
        <v>44</v>
      </c>
      <c r="C98" s="34">
        <v>0</v>
      </c>
      <c r="D98" s="24">
        <v>7</v>
      </c>
      <c r="E98" s="29">
        <v>-68.939805000000007</v>
      </c>
      <c r="F98" s="29">
        <v>-22.46367</v>
      </c>
      <c r="G98" s="33">
        <v>7497.658203125</v>
      </c>
      <c r="H98" s="18">
        <v>1</v>
      </c>
      <c r="I98" s="18">
        <v>0</v>
      </c>
      <c r="J98" s="18">
        <v>0</v>
      </c>
      <c r="K98" s="31">
        <v>0</v>
      </c>
      <c r="L98" s="18">
        <v>1</v>
      </c>
      <c r="M98" s="25"/>
      <c r="O98"/>
    </row>
    <row r="99" spans="1:15" ht="14.25" customHeight="1" x14ac:dyDescent="0.25">
      <c r="A99" s="19" t="s">
        <v>40</v>
      </c>
      <c r="B99" s="40" t="s">
        <v>44</v>
      </c>
      <c r="C99" s="34">
        <v>0</v>
      </c>
      <c r="D99" s="24">
        <v>8</v>
      </c>
      <c r="E99" s="29">
        <v>-68.934633000000005</v>
      </c>
      <c r="F99" s="29">
        <v>-22.466996000000002</v>
      </c>
      <c r="G99" s="33">
        <v>8480.1806640625</v>
      </c>
      <c r="H99" s="18">
        <v>1</v>
      </c>
      <c r="I99" s="18">
        <v>0</v>
      </c>
      <c r="J99" s="18">
        <v>0</v>
      </c>
      <c r="K99" s="31">
        <v>0</v>
      </c>
      <c r="L99" s="18">
        <v>1</v>
      </c>
      <c r="M99" s="25"/>
      <c r="O99"/>
    </row>
    <row r="100" spans="1:15" ht="14.25" customHeight="1" x14ac:dyDescent="0.25">
      <c r="A100" s="19" t="s">
        <v>40</v>
      </c>
      <c r="B100" s="40" t="s">
        <v>44</v>
      </c>
      <c r="C100" s="34">
        <v>0</v>
      </c>
      <c r="D100" s="24">
        <v>9</v>
      </c>
      <c r="E100" s="29">
        <v>-68.926432000000005</v>
      </c>
      <c r="F100" s="29">
        <v>-22.465354000000001</v>
      </c>
      <c r="G100" s="33">
        <v>9525.6044921875</v>
      </c>
      <c r="H100" s="18">
        <v>1</v>
      </c>
      <c r="I100" s="18">
        <v>0</v>
      </c>
      <c r="J100" s="18">
        <v>0</v>
      </c>
      <c r="K100" s="31">
        <v>0</v>
      </c>
      <c r="L100" s="18">
        <v>1</v>
      </c>
      <c r="M100" s="25"/>
      <c r="O100"/>
    </row>
    <row r="101" spans="1:15" ht="14.25" customHeight="1" x14ac:dyDescent="0.25">
      <c r="A101" s="19" t="s">
        <v>40</v>
      </c>
      <c r="B101" s="40" t="s">
        <v>44</v>
      </c>
      <c r="C101" s="34">
        <v>0</v>
      </c>
      <c r="D101" s="24">
        <v>10</v>
      </c>
      <c r="E101" s="29">
        <v>-68.925517999999997</v>
      </c>
      <c r="F101" s="29">
        <v>-22.463927999999999</v>
      </c>
      <c r="G101" s="33">
        <v>9764.9658203125</v>
      </c>
      <c r="H101" s="18">
        <v>1</v>
      </c>
      <c r="I101" s="18">
        <v>0</v>
      </c>
      <c r="J101" s="18">
        <v>0</v>
      </c>
      <c r="K101" s="31">
        <v>0</v>
      </c>
      <c r="L101" s="18">
        <v>1</v>
      </c>
      <c r="M101" s="25"/>
      <c r="O101"/>
    </row>
    <row r="102" spans="1:15" ht="14.25" customHeight="1" x14ac:dyDescent="0.25">
      <c r="A102" s="19" t="s">
        <v>40</v>
      </c>
      <c r="B102" s="40" t="s">
        <v>44</v>
      </c>
      <c r="C102" s="34">
        <v>0</v>
      </c>
      <c r="D102" s="24">
        <v>11</v>
      </c>
      <c r="E102" s="29">
        <v>-68.921685999999994</v>
      </c>
      <c r="F102" s="29">
        <v>-22.454018000000001</v>
      </c>
      <c r="G102" s="33">
        <v>11163.525390625</v>
      </c>
      <c r="H102" s="18">
        <v>1</v>
      </c>
      <c r="I102" s="18">
        <v>0</v>
      </c>
      <c r="J102" s="18">
        <v>0</v>
      </c>
      <c r="K102" s="31">
        <v>0</v>
      </c>
      <c r="L102" s="18">
        <v>1</v>
      </c>
      <c r="M102" s="25"/>
      <c r="O102"/>
    </row>
    <row r="103" spans="1:15" ht="14.25" customHeight="1" x14ac:dyDescent="0.25">
      <c r="A103" s="19" t="s">
        <v>40</v>
      </c>
      <c r="B103" s="40" t="s">
        <v>44</v>
      </c>
      <c r="C103" s="34">
        <v>0</v>
      </c>
      <c r="D103" s="24">
        <v>12</v>
      </c>
      <c r="E103" s="29">
        <v>-68.907178000000002</v>
      </c>
      <c r="F103" s="29">
        <v>-22.444348000000002</v>
      </c>
      <c r="G103" s="33">
        <v>13331.908203125</v>
      </c>
      <c r="H103" s="18">
        <v>1</v>
      </c>
      <c r="I103" s="18">
        <v>0</v>
      </c>
      <c r="J103" s="18">
        <v>0</v>
      </c>
      <c r="K103" s="31">
        <v>0</v>
      </c>
      <c r="L103" s="18">
        <v>1</v>
      </c>
      <c r="M103" s="25"/>
      <c r="O103"/>
    </row>
    <row r="104" spans="1:15" ht="14.25" customHeight="1" x14ac:dyDescent="0.25">
      <c r="A104" s="19" t="s">
        <v>40</v>
      </c>
      <c r="B104" s="40" t="s">
        <v>44</v>
      </c>
      <c r="C104" s="34">
        <v>0</v>
      </c>
      <c r="D104" s="24">
        <v>13</v>
      </c>
      <c r="E104" s="29">
        <v>-68.905546999999999</v>
      </c>
      <c r="F104" s="29">
        <v>-22.443068</v>
      </c>
      <c r="G104" s="33">
        <v>13877.4287109375</v>
      </c>
      <c r="H104" s="18">
        <v>1</v>
      </c>
      <c r="I104" s="18">
        <v>1</v>
      </c>
      <c r="J104" s="18">
        <v>0</v>
      </c>
      <c r="K104" s="31">
        <v>0.1</v>
      </c>
      <c r="L104" s="18">
        <v>1</v>
      </c>
      <c r="M104" s="25"/>
      <c r="O104"/>
    </row>
    <row r="105" spans="1:15" ht="14.25" customHeight="1" x14ac:dyDescent="0.25">
      <c r="A105" s="19" t="s">
        <v>40</v>
      </c>
      <c r="B105" s="40" t="s">
        <v>44</v>
      </c>
      <c r="C105" s="34">
        <v>1</v>
      </c>
      <c r="D105" s="24">
        <v>1</v>
      </c>
      <c r="E105" s="29">
        <v>-68.907191999999995</v>
      </c>
      <c r="F105" s="29">
        <v>-22.444223000000001</v>
      </c>
      <c r="G105" s="33">
        <v>250.74772644042969</v>
      </c>
      <c r="H105" s="18">
        <v>1</v>
      </c>
      <c r="I105" s="18">
        <v>1</v>
      </c>
      <c r="J105" s="18">
        <v>0</v>
      </c>
      <c r="K105" s="31">
        <v>0.8</v>
      </c>
      <c r="L105" s="18">
        <v>1</v>
      </c>
      <c r="M105" s="25"/>
      <c r="O105"/>
    </row>
    <row r="106" spans="1:15" ht="14.25" customHeight="1" x14ac:dyDescent="0.25">
      <c r="A106" s="19" t="s">
        <v>40</v>
      </c>
      <c r="B106" s="40" t="s">
        <v>44</v>
      </c>
      <c r="C106" s="34">
        <v>1</v>
      </c>
      <c r="D106" s="24">
        <v>2</v>
      </c>
      <c r="E106" s="29">
        <v>-68.920894000000004</v>
      </c>
      <c r="F106" s="29">
        <v>-22.45093</v>
      </c>
      <c r="G106" s="33">
        <v>2339.871337890625</v>
      </c>
      <c r="H106" s="18">
        <v>1</v>
      </c>
      <c r="I106" s="18">
        <v>1</v>
      </c>
      <c r="J106" s="18">
        <v>0</v>
      </c>
      <c r="K106" s="31">
        <v>0.1</v>
      </c>
      <c r="L106" s="18">
        <v>1</v>
      </c>
      <c r="M106" s="25"/>
      <c r="O106"/>
    </row>
    <row r="107" spans="1:15" ht="14.25" customHeight="1" x14ac:dyDescent="0.25">
      <c r="A107" s="19" t="s">
        <v>40</v>
      </c>
      <c r="B107" s="40" t="s">
        <v>44</v>
      </c>
      <c r="C107" s="34">
        <v>1</v>
      </c>
      <c r="D107" s="24">
        <v>3</v>
      </c>
      <c r="E107" s="29">
        <v>-68.926198999999997</v>
      </c>
      <c r="F107" s="29">
        <v>-22.459171999999999</v>
      </c>
      <c r="G107" s="33">
        <v>3520.306884765625</v>
      </c>
      <c r="H107" s="18">
        <v>1</v>
      </c>
      <c r="I107" s="18">
        <v>0</v>
      </c>
      <c r="J107" s="18">
        <v>0</v>
      </c>
      <c r="K107" s="31">
        <v>0</v>
      </c>
      <c r="L107" s="18">
        <v>1</v>
      </c>
      <c r="M107" s="25"/>
      <c r="O107"/>
    </row>
    <row r="108" spans="1:15" ht="14.25" customHeight="1" x14ac:dyDescent="0.25">
      <c r="A108" s="19" t="s">
        <v>40</v>
      </c>
      <c r="B108" s="40" t="s">
        <v>44</v>
      </c>
      <c r="C108" s="34">
        <v>1</v>
      </c>
      <c r="D108" s="24">
        <v>4</v>
      </c>
      <c r="E108" s="29">
        <v>-68.927781999999993</v>
      </c>
      <c r="F108" s="29">
        <v>-22.462724000000001</v>
      </c>
      <c r="G108" s="33">
        <v>4096.71142578125</v>
      </c>
      <c r="H108" s="18">
        <v>1</v>
      </c>
      <c r="I108" s="18">
        <v>0</v>
      </c>
      <c r="J108" s="18">
        <v>0</v>
      </c>
      <c r="K108" s="31">
        <v>0</v>
      </c>
      <c r="L108" s="18">
        <v>1</v>
      </c>
      <c r="M108" s="25"/>
      <c r="O108"/>
    </row>
    <row r="109" spans="1:15" ht="14.25" customHeight="1" x14ac:dyDescent="0.25">
      <c r="A109" s="19" t="s">
        <v>40</v>
      </c>
      <c r="B109" s="40" t="s">
        <v>44</v>
      </c>
      <c r="C109" s="34">
        <v>1</v>
      </c>
      <c r="D109" s="24">
        <v>5</v>
      </c>
      <c r="E109" s="29">
        <v>-68.934179</v>
      </c>
      <c r="F109" s="29">
        <v>-22.466856</v>
      </c>
      <c r="G109" s="33">
        <v>5284.39794921875</v>
      </c>
      <c r="H109" s="18">
        <v>1</v>
      </c>
      <c r="I109" s="18">
        <v>0</v>
      </c>
      <c r="J109" s="18">
        <v>0</v>
      </c>
      <c r="K109" s="31">
        <v>0</v>
      </c>
      <c r="L109" s="18">
        <v>1</v>
      </c>
      <c r="M109" s="25"/>
      <c r="O109"/>
    </row>
    <row r="110" spans="1:15" ht="14.25" customHeight="1" x14ac:dyDescent="0.25">
      <c r="A110" s="19" t="s">
        <v>40</v>
      </c>
      <c r="B110" s="38" t="s">
        <v>44</v>
      </c>
      <c r="C110" s="34">
        <v>1</v>
      </c>
      <c r="D110" s="20">
        <v>6</v>
      </c>
      <c r="E110" s="27">
        <v>-68.939668999999995</v>
      </c>
      <c r="F110" s="27">
        <v>-22.466861000000002</v>
      </c>
      <c r="G110" s="31">
        <v>5962.4580078125</v>
      </c>
      <c r="H110" s="18">
        <v>1</v>
      </c>
      <c r="I110" s="18">
        <v>0</v>
      </c>
      <c r="J110" s="18">
        <v>0</v>
      </c>
      <c r="K110" s="31">
        <v>0</v>
      </c>
      <c r="L110" s="18">
        <v>1</v>
      </c>
      <c r="M110" s="22"/>
      <c r="O110"/>
    </row>
    <row r="111" spans="1:15" ht="14.25" customHeight="1" x14ac:dyDescent="0.25">
      <c r="A111" s="19" t="s">
        <v>40</v>
      </c>
      <c r="B111" s="38" t="s">
        <v>44</v>
      </c>
      <c r="C111" s="34">
        <v>1</v>
      </c>
      <c r="D111" s="20">
        <v>7</v>
      </c>
      <c r="E111" s="27">
        <v>-68.946027000000001</v>
      </c>
      <c r="F111" s="27">
        <v>-22.456361999999999</v>
      </c>
      <c r="G111" s="31">
        <v>7733.63037109375</v>
      </c>
      <c r="H111" s="18">
        <v>1</v>
      </c>
      <c r="I111" s="18">
        <v>0</v>
      </c>
      <c r="J111" s="18">
        <v>0</v>
      </c>
      <c r="K111" s="31">
        <v>0</v>
      </c>
      <c r="L111" s="18">
        <v>1</v>
      </c>
      <c r="M111" s="22"/>
      <c r="O111"/>
    </row>
    <row r="112" spans="1:15" ht="14.25" customHeight="1" x14ac:dyDescent="0.25">
      <c r="A112" s="19" t="s">
        <v>40</v>
      </c>
      <c r="B112" s="38" t="s">
        <v>44</v>
      </c>
      <c r="C112" s="34">
        <v>1</v>
      </c>
      <c r="D112" s="20">
        <v>8</v>
      </c>
      <c r="E112" s="27">
        <v>-68.938415000000006</v>
      </c>
      <c r="F112" s="27">
        <v>-22.453154000000001</v>
      </c>
      <c r="G112" s="31">
        <v>8910.2763671875</v>
      </c>
      <c r="H112" s="18">
        <v>1</v>
      </c>
      <c r="I112" s="18">
        <v>0</v>
      </c>
      <c r="J112" s="18">
        <v>0</v>
      </c>
      <c r="K112" s="31">
        <v>0</v>
      </c>
      <c r="L112" s="18">
        <v>1</v>
      </c>
      <c r="M112" s="22"/>
      <c r="O112"/>
    </row>
    <row r="113" spans="1:15" ht="14.25" customHeight="1" x14ac:dyDescent="0.25">
      <c r="A113" s="19" t="s">
        <v>40</v>
      </c>
      <c r="B113" s="38" t="s">
        <v>44</v>
      </c>
      <c r="C113" s="34">
        <v>1</v>
      </c>
      <c r="D113" s="20">
        <v>9</v>
      </c>
      <c r="E113" s="27">
        <v>-68.932215999999997</v>
      </c>
      <c r="F113" s="27">
        <v>-22.447557</v>
      </c>
      <c r="G113" s="31">
        <v>10152.4482421875</v>
      </c>
      <c r="H113" s="18">
        <v>1</v>
      </c>
      <c r="I113" s="18">
        <v>0</v>
      </c>
      <c r="J113" s="18">
        <v>0</v>
      </c>
      <c r="K113" s="31">
        <v>0</v>
      </c>
      <c r="L113" s="18">
        <v>1</v>
      </c>
      <c r="M113" s="22"/>
      <c r="O113"/>
    </row>
    <row r="114" spans="1:15" ht="14.25" customHeight="1" x14ac:dyDescent="0.25">
      <c r="A114" s="19" t="s">
        <v>40</v>
      </c>
      <c r="B114" s="38" t="s">
        <v>44</v>
      </c>
      <c r="C114" s="34">
        <v>1</v>
      </c>
      <c r="D114" s="20">
        <v>10</v>
      </c>
      <c r="E114" s="27">
        <v>-68.928612999999999</v>
      </c>
      <c r="F114" s="27">
        <v>-22.446921</v>
      </c>
      <c r="G114" s="31">
        <v>10635.51953125</v>
      </c>
      <c r="H114" s="18">
        <v>1</v>
      </c>
      <c r="I114" s="18">
        <v>0</v>
      </c>
      <c r="J114" s="18">
        <v>0</v>
      </c>
      <c r="K114" s="31">
        <v>0</v>
      </c>
      <c r="L114" s="18">
        <v>1</v>
      </c>
      <c r="M114" s="22"/>
      <c r="O114"/>
    </row>
    <row r="115" spans="1:15" ht="14.25" customHeight="1" x14ac:dyDescent="0.25">
      <c r="A115" s="19" t="s">
        <v>40</v>
      </c>
      <c r="B115" s="38" t="s">
        <v>44</v>
      </c>
      <c r="C115" s="34">
        <v>1</v>
      </c>
      <c r="D115" s="20">
        <v>11</v>
      </c>
      <c r="E115" s="27">
        <v>-68.928572000000003</v>
      </c>
      <c r="F115" s="27">
        <v>-22.445056000000001</v>
      </c>
      <c r="G115" s="31">
        <v>10874.736328125</v>
      </c>
      <c r="H115" s="18">
        <v>1</v>
      </c>
      <c r="I115" s="18">
        <v>0</v>
      </c>
      <c r="J115" s="18">
        <v>0</v>
      </c>
      <c r="K115" s="31">
        <v>0</v>
      </c>
      <c r="L115" s="18">
        <v>1</v>
      </c>
      <c r="M115" s="22"/>
      <c r="O115"/>
    </row>
    <row r="116" spans="1:15" ht="14.25" customHeight="1" x14ac:dyDescent="0.25">
      <c r="A116" s="19" t="s">
        <v>40</v>
      </c>
      <c r="B116" s="38" t="s">
        <v>44</v>
      </c>
      <c r="C116" s="20">
        <v>1</v>
      </c>
      <c r="D116" s="20">
        <v>12</v>
      </c>
      <c r="E116" s="27">
        <v>-68.929927000000006</v>
      </c>
      <c r="F116" s="27">
        <v>-22.438054999999999</v>
      </c>
      <c r="G116" s="31">
        <v>11894.23046875</v>
      </c>
      <c r="H116" s="18">
        <v>1</v>
      </c>
      <c r="I116" s="18">
        <v>0</v>
      </c>
      <c r="J116" s="18">
        <v>0</v>
      </c>
      <c r="K116" s="31">
        <v>0</v>
      </c>
      <c r="L116" s="18">
        <v>1</v>
      </c>
      <c r="M116" s="22"/>
      <c r="O116"/>
    </row>
    <row r="117" spans="1:15" ht="14.25" customHeight="1" x14ac:dyDescent="0.25">
      <c r="A117" s="19" t="s">
        <v>40</v>
      </c>
      <c r="B117" s="38" t="s">
        <v>44</v>
      </c>
      <c r="C117" s="20">
        <v>1</v>
      </c>
      <c r="D117" s="20">
        <v>13</v>
      </c>
      <c r="E117" s="27">
        <v>-68.928393</v>
      </c>
      <c r="F117" s="27">
        <v>-22.434428</v>
      </c>
      <c r="G117" s="31">
        <v>12564.2158203125</v>
      </c>
      <c r="H117" s="18">
        <v>1</v>
      </c>
      <c r="I117" s="18">
        <v>1</v>
      </c>
      <c r="J117" s="18">
        <v>0</v>
      </c>
      <c r="K117" s="31">
        <v>0.1</v>
      </c>
      <c r="L117" s="18">
        <v>1</v>
      </c>
      <c r="M117" s="22"/>
      <c r="O117"/>
    </row>
    <row r="118" spans="1:15" ht="14.25" customHeight="1" x14ac:dyDescent="0.2">
      <c r="A118" s="19" t="s">
        <v>40</v>
      </c>
      <c r="B118" s="38" t="s">
        <v>45</v>
      </c>
      <c r="C118" s="20">
        <v>0</v>
      </c>
      <c r="D118" s="20">
        <v>1</v>
      </c>
      <c r="E118" s="27">
        <v>-68.927556999999993</v>
      </c>
      <c r="F118" s="27">
        <v>-22.434543000000001</v>
      </c>
      <c r="G118" s="31">
        <v>1094.1785888671875</v>
      </c>
      <c r="H118" s="18">
        <v>1</v>
      </c>
      <c r="I118" s="18">
        <v>1</v>
      </c>
      <c r="J118" s="18">
        <v>1</v>
      </c>
      <c r="K118" s="31">
        <v>0.8</v>
      </c>
      <c r="L118" s="18">
        <v>1</v>
      </c>
      <c r="M118" s="22"/>
    </row>
    <row r="119" spans="1:15" ht="14.25" customHeight="1" x14ac:dyDescent="0.2">
      <c r="A119" s="19" t="s">
        <v>40</v>
      </c>
      <c r="B119" s="38" t="s">
        <v>45</v>
      </c>
      <c r="C119" s="20">
        <v>0</v>
      </c>
      <c r="D119" s="20">
        <v>2</v>
      </c>
      <c r="E119" s="27">
        <v>-68.929911000000004</v>
      </c>
      <c r="F119" s="27">
        <v>-22.437977</v>
      </c>
      <c r="G119" s="31">
        <v>1672.087890625</v>
      </c>
      <c r="H119" s="18">
        <v>1</v>
      </c>
      <c r="I119" s="18">
        <v>1</v>
      </c>
      <c r="J119" s="18">
        <v>0</v>
      </c>
      <c r="K119" s="31">
        <v>0.1</v>
      </c>
      <c r="L119" s="18">
        <v>1</v>
      </c>
      <c r="M119" s="22"/>
    </row>
    <row r="120" spans="1:15" ht="14.25" customHeight="1" x14ac:dyDescent="0.2">
      <c r="A120" s="19" t="s">
        <v>40</v>
      </c>
      <c r="B120" s="38" t="s">
        <v>45</v>
      </c>
      <c r="C120" s="20">
        <v>0</v>
      </c>
      <c r="D120" s="20">
        <v>3</v>
      </c>
      <c r="E120" s="27">
        <v>-68.929603999999998</v>
      </c>
      <c r="F120" s="27">
        <v>-22.440386</v>
      </c>
      <c r="G120" s="31">
        <v>2009.4151611328125</v>
      </c>
      <c r="H120" s="18">
        <v>1</v>
      </c>
      <c r="I120" s="18">
        <v>0</v>
      </c>
      <c r="J120" s="18">
        <v>0</v>
      </c>
      <c r="K120" s="31">
        <v>0</v>
      </c>
      <c r="L120" s="18">
        <v>1</v>
      </c>
      <c r="M120" s="22"/>
    </row>
    <row r="121" spans="1:15" ht="14.25" customHeight="1" x14ac:dyDescent="0.2">
      <c r="A121" s="19" t="s">
        <v>40</v>
      </c>
      <c r="B121" s="38" t="s">
        <v>45</v>
      </c>
      <c r="C121" s="20">
        <v>0</v>
      </c>
      <c r="D121" s="20">
        <v>4</v>
      </c>
      <c r="E121" s="27">
        <v>-68.921537999999998</v>
      </c>
      <c r="F121" s="27">
        <v>-22.443021999999999</v>
      </c>
      <c r="G121" s="31">
        <v>3447.543701171875</v>
      </c>
      <c r="H121" s="18">
        <v>1</v>
      </c>
      <c r="I121" s="18">
        <v>0</v>
      </c>
      <c r="J121" s="18">
        <v>0</v>
      </c>
      <c r="K121" s="31">
        <v>0</v>
      </c>
      <c r="L121" s="18">
        <v>1</v>
      </c>
      <c r="M121" s="22"/>
    </row>
    <row r="122" spans="1:15" ht="14.25" customHeight="1" x14ac:dyDescent="0.2">
      <c r="A122" s="19" t="s">
        <v>40</v>
      </c>
      <c r="B122" s="38" t="s">
        <v>45</v>
      </c>
      <c r="C122" s="20">
        <v>0</v>
      </c>
      <c r="D122" s="20">
        <v>5</v>
      </c>
      <c r="E122" s="27">
        <v>-68.920894000000004</v>
      </c>
      <c r="F122" s="27">
        <v>-22.45093</v>
      </c>
      <c r="G122" s="31">
        <v>4580.78955078125</v>
      </c>
      <c r="H122" s="18">
        <v>1</v>
      </c>
      <c r="I122" s="18">
        <v>0</v>
      </c>
      <c r="J122" s="18">
        <v>0</v>
      </c>
      <c r="K122" s="31">
        <v>0</v>
      </c>
      <c r="L122" s="18">
        <v>1</v>
      </c>
      <c r="M122" s="22"/>
    </row>
    <row r="123" spans="1:15" ht="14.25" customHeight="1" x14ac:dyDescent="0.2">
      <c r="A123" s="19" t="s">
        <v>40</v>
      </c>
      <c r="B123" s="38" t="s">
        <v>45</v>
      </c>
      <c r="C123" s="20">
        <v>0</v>
      </c>
      <c r="D123" s="20">
        <v>6</v>
      </c>
      <c r="E123" s="27">
        <v>-68.932852999999994</v>
      </c>
      <c r="F123" s="27">
        <v>-22.450019000000001</v>
      </c>
      <c r="G123" s="31">
        <v>6421.77197265625</v>
      </c>
      <c r="H123" s="18">
        <v>1</v>
      </c>
      <c r="I123" s="18">
        <v>0</v>
      </c>
      <c r="J123" s="18">
        <v>0</v>
      </c>
      <c r="K123" s="31">
        <v>0</v>
      </c>
      <c r="L123" s="18">
        <v>1</v>
      </c>
      <c r="M123" s="22"/>
    </row>
    <row r="124" spans="1:15" ht="14.25" customHeight="1" x14ac:dyDescent="0.2">
      <c r="A124" s="19" t="s">
        <v>40</v>
      </c>
      <c r="B124" s="38" t="s">
        <v>45</v>
      </c>
      <c r="C124" s="20">
        <v>0</v>
      </c>
      <c r="D124" s="20">
        <v>7</v>
      </c>
      <c r="E124" s="27">
        <v>-68.938828000000001</v>
      </c>
      <c r="F124" s="27">
        <v>-22.446503</v>
      </c>
      <c r="G124" s="31">
        <v>7382.267578125</v>
      </c>
      <c r="H124" s="18">
        <v>1</v>
      </c>
      <c r="I124" s="18">
        <v>0</v>
      </c>
      <c r="J124" s="18">
        <v>0</v>
      </c>
      <c r="K124" s="31">
        <v>0</v>
      </c>
      <c r="L124" s="18">
        <v>1</v>
      </c>
      <c r="M124" s="22"/>
    </row>
    <row r="125" spans="1:15" ht="14.25" customHeight="1" x14ac:dyDescent="0.2">
      <c r="A125" s="19" t="s">
        <v>40</v>
      </c>
      <c r="B125" s="38" t="s">
        <v>45</v>
      </c>
      <c r="C125" s="20">
        <v>0</v>
      </c>
      <c r="D125" s="20">
        <v>8</v>
      </c>
      <c r="E125" s="27">
        <v>-68.945533999999995</v>
      </c>
      <c r="F125" s="27">
        <v>-22.448961000000001</v>
      </c>
      <c r="G125" s="31">
        <v>8335.6455078125</v>
      </c>
      <c r="H125" s="18">
        <v>1</v>
      </c>
      <c r="I125" s="18">
        <v>0</v>
      </c>
      <c r="J125" s="18">
        <v>0</v>
      </c>
      <c r="K125" s="31">
        <v>0</v>
      </c>
      <c r="L125" s="18">
        <v>1</v>
      </c>
      <c r="M125" s="22"/>
    </row>
    <row r="126" spans="1:15" ht="14.25" customHeight="1" x14ac:dyDescent="0.2">
      <c r="A126" s="19" t="s">
        <v>40</v>
      </c>
      <c r="B126" s="38" t="s">
        <v>45</v>
      </c>
      <c r="C126" s="20">
        <v>0</v>
      </c>
      <c r="D126" s="20">
        <v>9</v>
      </c>
      <c r="E126" s="27">
        <v>-68.950901999999999</v>
      </c>
      <c r="F126" s="27">
        <v>-22.452629000000002</v>
      </c>
      <c r="G126" s="31">
        <v>9290.2392578125</v>
      </c>
      <c r="H126" s="18">
        <v>1</v>
      </c>
      <c r="I126" s="18">
        <v>0</v>
      </c>
      <c r="J126" s="18">
        <v>0</v>
      </c>
      <c r="K126" s="31">
        <v>0</v>
      </c>
      <c r="L126" s="18">
        <v>1</v>
      </c>
      <c r="M126" s="22"/>
    </row>
    <row r="127" spans="1:15" ht="14.25" customHeight="1" x14ac:dyDescent="0.2">
      <c r="A127" s="19" t="s">
        <v>40</v>
      </c>
      <c r="B127" s="38" t="s">
        <v>45</v>
      </c>
      <c r="C127" s="20">
        <v>0</v>
      </c>
      <c r="D127" s="20">
        <v>10</v>
      </c>
      <c r="E127" s="27">
        <v>-68.934596999999997</v>
      </c>
      <c r="F127" s="27">
        <v>-22.454719000000001</v>
      </c>
      <c r="G127" s="31">
        <v>11233.724609375</v>
      </c>
      <c r="H127" s="18">
        <v>1</v>
      </c>
      <c r="I127" s="18">
        <v>0</v>
      </c>
      <c r="J127" s="18">
        <v>0</v>
      </c>
      <c r="K127" s="31">
        <v>0</v>
      </c>
      <c r="L127" s="18">
        <v>1</v>
      </c>
      <c r="M127" s="22"/>
    </row>
    <row r="128" spans="1:15" ht="14.25" customHeight="1" x14ac:dyDescent="0.2">
      <c r="A128" s="19" t="s">
        <v>40</v>
      </c>
      <c r="B128" s="38" t="s">
        <v>45</v>
      </c>
      <c r="C128" s="20">
        <v>0</v>
      </c>
      <c r="D128" s="20">
        <v>11</v>
      </c>
      <c r="E128" s="27">
        <v>-68.926534000000004</v>
      </c>
      <c r="F128" s="27">
        <v>-22.458342999999999</v>
      </c>
      <c r="G128" s="31">
        <v>12488.927734375</v>
      </c>
      <c r="H128" s="18">
        <v>1</v>
      </c>
      <c r="I128" s="18">
        <v>0</v>
      </c>
      <c r="J128" s="18">
        <v>0</v>
      </c>
      <c r="K128" s="31">
        <v>0</v>
      </c>
      <c r="L128" s="18">
        <v>1</v>
      </c>
      <c r="M128" s="22"/>
    </row>
    <row r="129" spans="1:13" ht="14.25" customHeight="1" x14ac:dyDescent="0.2">
      <c r="A129" s="19" t="s">
        <v>40</v>
      </c>
      <c r="B129" s="38" t="s">
        <v>45</v>
      </c>
      <c r="C129" s="20">
        <v>0</v>
      </c>
      <c r="D129" s="20">
        <v>12</v>
      </c>
      <c r="E129" s="27">
        <v>-68.924511999999993</v>
      </c>
      <c r="F129" s="27">
        <v>-22.462586999999999</v>
      </c>
      <c r="G129" s="31">
        <v>13191.2373046875</v>
      </c>
      <c r="H129" s="18">
        <v>1</v>
      </c>
      <c r="I129" s="18">
        <v>0</v>
      </c>
      <c r="J129" s="18">
        <v>0</v>
      </c>
      <c r="K129" s="31">
        <v>0</v>
      </c>
      <c r="L129" s="18">
        <v>1</v>
      </c>
      <c r="M129" s="22"/>
    </row>
    <row r="130" spans="1:13" ht="14.25" customHeight="1" x14ac:dyDescent="0.2">
      <c r="A130" s="19" t="s">
        <v>40</v>
      </c>
      <c r="B130" s="38" t="s">
        <v>45</v>
      </c>
      <c r="C130" s="20">
        <v>0</v>
      </c>
      <c r="D130" s="20">
        <v>13</v>
      </c>
      <c r="E130" s="27">
        <v>-68.924278000000001</v>
      </c>
      <c r="F130" s="27">
        <v>-22.466456000000001</v>
      </c>
      <c r="G130" s="31">
        <v>13620.375</v>
      </c>
      <c r="H130" s="18">
        <v>1</v>
      </c>
      <c r="I130" s="18">
        <v>1</v>
      </c>
      <c r="J130" s="18">
        <v>0</v>
      </c>
      <c r="K130" s="31">
        <v>0.1</v>
      </c>
      <c r="L130" s="18">
        <v>1</v>
      </c>
      <c r="M130" s="22"/>
    </row>
    <row r="131" spans="1:13" ht="14.25" customHeight="1" x14ac:dyDescent="0.2">
      <c r="A131" s="19" t="s">
        <v>40</v>
      </c>
      <c r="B131" s="38" t="s">
        <v>45</v>
      </c>
      <c r="C131" s="20">
        <v>1</v>
      </c>
      <c r="D131" s="20">
        <v>1</v>
      </c>
      <c r="E131" s="27">
        <v>-68.925299999999993</v>
      </c>
      <c r="F131" s="27">
        <v>-22.466991</v>
      </c>
      <c r="G131" s="31">
        <v>46.766021728515625</v>
      </c>
      <c r="H131" s="18">
        <v>1</v>
      </c>
      <c r="I131" s="18">
        <v>1</v>
      </c>
      <c r="J131" s="18">
        <v>0</v>
      </c>
      <c r="K131" s="31">
        <v>0.8</v>
      </c>
      <c r="L131" s="18">
        <v>1</v>
      </c>
      <c r="M131" s="22"/>
    </row>
    <row r="132" spans="1:13" ht="14.25" customHeight="1" x14ac:dyDescent="0.2">
      <c r="A132" s="19" t="s">
        <v>40</v>
      </c>
      <c r="B132" s="38" t="s">
        <v>45</v>
      </c>
      <c r="C132" s="20">
        <v>1</v>
      </c>
      <c r="D132" s="20">
        <v>2</v>
      </c>
      <c r="E132" s="27">
        <v>-68.925788999999995</v>
      </c>
      <c r="F132" s="27">
        <v>-22.460991</v>
      </c>
      <c r="G132" s="31">
        <v>713.215576171875</v>
      </c>
      <c r="H132" s="18">
        <v>1</v>
      </c>
      <c r="I132" s="18">
        <v>1</v>
      </c>
      <c r="J132" s="18">
        <v>0</v>
      </c>
      <c r="K132" s="31">
        <v>0.1</v>
      </c>
      <c r="L132" s="18">
        <v>1</v>
      </c>
      <c r="M132" s="22"/>
    </row>
    <row r="133" spans="1:13" ht="14.25" customHeight="1" x14ac:dyDescent="0.2">
      <c r="A133" s="19" t="s">
        <v>40</v>
      </c>
      <c r="B133" s="38" t="s">
        <v>45</v>
      </c>
      <c r="C133" s="20">
        <v>1</v>
      </c>
      <c r="D133" s="20">
        <v>3</v>
      </c>
      <c r="E133" s="27">
        <v>-68.927672000000001</v>
      </c>
      <c r="F133" s="27">
        <v>-22.457228000000001</v>
      </c>
      <c r="G133" s="31">
        <v>1336.611572265625</v>
      </c>
      <c r="H133" s="18">
        <v>1</v>
      </c>
      <c r="I133" s="18">
        <v>0</v>
      </c>
      <c r="J133" s="18">
        <v>0</v>
      </c>
      <c r="K133" s="31">
        <v>0</v>
      </c>
      <c r="L133" s="18">
        <v>1</v>
      </c>
      <c r="M133" s="22"/>
    </row>
    <row r="134" spans="1:13" ht="14.25" customHeight="1" x14ac:dyDescent="0.2">
      <c r="A134" s="19" t="s">
        <v>40</v>
      </c>
      <c r="B134" s="38" t="s">
        <v>45</v>
      </c>
      <c r="C134" s="20">
        <v>1</v>
      </c>
      <c r="D134" s="20">
        <v>4</v>
      </c>
      <c r="E134" s="27">
        <v>-68.932511000000005</v>
      </c>
      <c r="F134" s="27">
        <v>-22.454581000000001</v>
      </c>
      <c r="G134" s="31">
        <v>2155.084716796875</v>
      </c>
      <c r="H134" s="18">
        <v>1</v>
      </c>
      <c r="I134" s="18">
        <v>0</v>
      </c>
      <c r="J134" s="18">
        <v>0</v>
      </c>
      <c r="K134" s="31">
        <v>0</v>
      </c>
      <c r="L134" s="18">
        <v>1</v>
      </c>
      <c r="M134" s="22"/>
    </row>
    <row r="135" spans="1:13" ht="14.25" customHeight="1" x14ac:dyDescent="0.2">
      <c r="A135" s="19" t="s">
        <v>40</v>
      </c>
      <c r="B135" s="38" t="s">
        <v>45</v>
      </c>
      <c r="C135" s="20">
        <v>1</v>
      </c>
      <c r="D135" s="20">
        <v>5</v>
      </c>
      <c r="E135" s="27">
        <v>-68.949016</v>
      </c>
      <c r="F135" s="27">
        <v>-22.454982999999999</v>
      </c>
      <c r="G135" s="31">
        <v>3854.723876953125</v>
      </c>
      <c r="H135" s="18">
        <v>1</v>
      </c>
      <c r="I135" s="18">
        <v>0</v>
      </c>
      <c r="J135" s="18">
        <v>0</v>
      </c>
      <c r="K135" s="31">
        <v>0</v>
      </c>
      <c r="L135" s="18">
        <v>1</v>
      </c>
      <c r="M135" s="22"/>
    </row>
    <row r="136" spans="1:13" ht="14.25" customHeight="1" x14ac:dyDescent="0.2">
      <c r="A136" s="19" t="s">
        <v>40</v>
      </c>
      <c r="B136" s="38" t="s">
        <v>45</v>
      </c>
      <c r="C136" s="20">
        <v>1</v>
      </c>
      <c r="D136" s="20">
        <v>6</v>
      </c>
      <c r="E136" s="27">
        <v>-68.950891999999996</v>
      </c>
      <c r="F136" s="27">
        <v>-22.452957999999999</v>
      </c>
      <c r="G136" s="31">
        <v>4267.8701171875</v>
      </c>
      <c r="H136" s="18">
        <v>1</v>
      </c>
      <c r="I136" s="18">
        <v>0</v>
      </c>
      <c r="J136" s="18">
        <v>0</v>
      </c>
      <c r="K136" s="31">
        <v>0</v>
      </c>
      <c r="L136" s="18">
        <v>1</v>
      </c>
      <c r="M136" s="22"/>
    </row>
    <row r="137" spans="1:13" ht="14.25" customHeight="1" x14ac:dyDescent="0.2">
      <c r="A137" s="19" t="s">
        <v>40</v>
      </c>
      <c r="B137" s="38" t="s">
        <v>45</v>
      </c>
      <c r="C137" s="20">
        <v>1</v>
      </c>
      <c r="D137" s="20">
        <v>7</v>
      </c>
      <c r="E137" s="27">
        <v>-68.945537000000002</v>
      </c>
      <c r="F137" s="27">
        <v>-22.448909</v>
      </c>
      <c r="G137" s="31">
        <v>5264.6767578125</v>
      </c>
      <c r="H137" s="18">
        <v>1</v>
      </c>
      <c r="I137" s="18">
        <v>0</v>
      </c>
      <c r="J137" s="18">
        <v>0</v>
      </c>
      <c r="K137" s="31">
        <v>0</v>
      </c>
      <c r="L137" s="18">
        <v>1</v>
      </c>
      <c r="M137" s="22"/>
    </row>
    <row r="138" spans="1:13" ht="14.25" customHeight="1" x14ac:dyDescent="0.2">
      <c r="A138" s="19" t="s">
        <v>40</v>
      </c>
      <c r="B138" s="38" t="s">
        <v>45</v>
      </c>
      <c r="C138" s="20">
        <v>1</v>
      </c>
      <c r="D138" s="20">
        <v>8</v>
      </c>
      <c r="E138" s="27">
        <v>-68.938828000000001</v>
      </c>
      <c r="F138" s="27">
        <v>-22.446503</v>
      </c>
      <c r="G138" s="31">
        <v>6212.28857421875</v>
      </c>
      <c r="H138" s="18">
        <v>1</v>
      </c>
      <c r="I138" s="18">
        <v>0</v>
      </c>
      <c r="J138" s="18">
        <v>0</v>
      </c>
      <c r="K138" s="31">
        <v>0</v>
      </c>
      <c r="L138" s="18">
        <v>1</v>
      </c>
      <c r="M138" s="22"/>
    </row>
    <row r="139" spans="1:13" ht="14.25" customHeight="1" x14ac:dyDescent="0.2">
      <c r="A139" s="19" t="s">
        <v>40</v>
      </c>
      <c r="B139" s="38" t="s">
        <v>45</v>
      </c>
      <c r="C139" s="20">
        <v>1</v>
      </c>
      <c r="D139" s="20">
        <v>9</v>
      </c>
      <c r="E139" s="27">
        <v>-68.934135999999995</v>
      </c>
      <c r="F139" s="27">
        <v>-22.449819999999999</v>
      </c>
      <c r="G139" s="31">
        <v>7038.89404296875</v>
      </c>
      <c r="H139" s="18">
        <v>1</v>
      </c>
      <c r="I139" s="18">
        <v>0</v>
      </c>
      <c r="J139" s="18">
        <v>0</v>
      </c>
      <c r="K139" s="31">
        <v>0</v>
      </c>
      <c r="L139" s="18">
        <v>1</v>
      </c>
      <c r="M139" s="22"/>
    </row>
    <row r="140" spans="1:13" ht="14.25" customHeight="1" x14ac:dyDescent="0.2">
      <c r="A140" s="19" t="s">
        <v>40</v>
      </c>
      <c r="B140" s="38" t="s">
        <v>45</v>
      </c>
      <c r="C140" s="20">
        <v>1</v>
      </c>
      <c r="D140" s="20">
        <v>10</v>
      </c>
      <c r="E140" s="27">
        <v>-68.925887000000003</v>
      </c>
      <c r="F140" s="27">
        <v>-22.453437000000001</v>
      </c>
      <c r="G140" s="31">
        <v>8255.6279296875</v>
      </c>
      <c r="H140" s="18">
        <v>1</v>
      </c>
      <c r="I140" s="18">
        <v>0</v>
      </c>
      <c r="J140" s="18">
        <v>0</v>
      </c>
      <c r="K140" s="31">
        <v>0</v>
      </c>
      <c r="L140" s="18">
        <v>1</v>
      </c>
      <c r="M140" s="22"/>
    </row>
    <row r="141" spans="1:13" ht="14.25" customHeight="1" x14ac:dyDescent="0.2">
      <c r="A141" s="19" t="s">
        <v>40</v>
      </c>
      <c r="B141" s="38" t="s">
        <v>45</v>
      </c>
      <c r="C141" s="20">
        <v>1</v>
      </c>
      <c r="D141" s="20">
        <v>11</v>
      </c>
      <c r="E141" s="27">
        <v>-68.920794999999998</v>
      </c>
      <c r="F141" s="27">
        <v>-22.450958</v>
      </c>
      <c r="G141" s="31">
        <v>9092.8603515625</v>
      </c>
      <c r="H141" s="18">
        <v>1</v>
      </c>
      <c r="I141" s="18">
        <v>0</v>
      </c>
      <c r="J141" s="18">
        <v>0</v>
      </c>
      <c r="K141" s="31">
        <v>0</v>
      </c>
      <c r="L141" s="18">
        <v>1</v>
      </c>
      <c r="M141" s="22"/>
    </row>
    <row r="142" spans="1:13" ht="14.25" customHeight="1" x14ac:dyDescent="0.2">
      <c r="A142" s="19" t="s">
        <v>40</v>
      </c>
      <c r="B142" s="38" t="s">
        <v>45</v>
      </c>
      <c r="C142" s="20">
        <v>1</v>
      </c>
      <c r="D142" s="20">
        <v>12</v>
      </c>
      <c r="E142" s="27">
        <v>-68.921530000000004</v>
      </c>
      <c r="F142" s="27">
        <v>-22.443023</v>
      </c>
      <c r="G142" s="31">
        <v>10236.4833984375</v>
      </c>
      <c r="H142" s="18">
        <v>1</v>
      </c>
      <c r="I142" s="18">
        <v>0</v>
      </c>
      <c r="J142" s="18">
        <v>0</v>
      </c>
      <c r="K142" s="31">
        <v>0</v>
      </c>
      <c r="L142" s="18">
        <v>1</v>
      </c>
      <c r="M142" s="22"/>
    </row>
    <row r="143" spans="1:13" ht="14.25" customHeight="1" x14ac:dyDescent="0.2">
      <c r="A143" s="19" t="s">
        <v>40</v>
      </c>
      <c r="B143" s="38" t="s">
        <v>45</v>
      </c>
      <c r="C143" s="20">
        <v>1</v>
      </c>
      <c r="D143" s="20">
        <v>13</v>
      </c>
      <c r="E143" s="27">
        <v>-68.928962999999996</v>
      </c>
      <c r="F143" s="27">
        <v>-22.443415999999999</v>
      </c>
      <c r="G143" s="31">
        <v>11179.2158203125</v>
      </c>
      <c r="H143" s="18">
        <v>1</v>
      </c>
      <c r="I143" s="18">
        <v>0</v>
      </c>
      <c r="J143" s="18">
        <v>0</v>
      </c>
      <c r="K143" s="31">
        <v>0</v>
      </c>
      <c r="L143" s="18">
        <v>1</v>
      </c>
      <c r="M143" s="22"/>
    </row>
    <row r="144" spans="1:13" ht="14.25" customHeight="1" x14ac:dyDescent="0.2">
      <c r="A144" s="19" t="s">
        <v>40</v>
      </c>
      <c r="B144" s="38" t="s">
        <v>45</v>
      </c>
      <c r="C144" s="20">
        <v>1</v>
      </c>
      <c r="D144" s="20">
        <v>14</v>
      </c>
      <c r="E144" s="27">
        <v>-68.929927000000006</v>
      </c>
      <c r="F144" s="27">
        <v>-22.438054999999999</v>
      </c>
      <c r="G144" s="31">
        <v>11956.283203125</v>
      </c>
      <c r="H144" s="18">
        <v>1</v>
      </c>
      <c r="I144" s="18">
        <v>0</v>
      </c>
      <c r="J144" s="18">
        <v>0</v>
      </c>
      <c r="K144" s="31">
        <v>0</v>
      </c>
      <c r="L144" s="18">
        <v>1</v>
      </c>
      <c r="M144" s="22"/>
    </row>
    <row r="145" spans="1:13" ht="14.25" customHeight="1" x14ac:dyDescent="0.2">
      <c r="A145" s="19" t="s">
        <v>40</v>
      </c>
      <c r="B145" s="38" t="s">
        <v>45</v>
      </c>
      <c r="C145" s="20">
        <v>1</v>
      </c>
      <c r="D145" s="20">
        <v>15</v>
      </c>
      <c r="E145" s="27">
        <v>-68.927677000000003</v>
      </c>
      <c r="F145" s="27">
        <v>-22.435137000000001</v>
      </c>
      <c r="G145" s="31">
        <v>12476.05859375</v>
      </c>
      <c r="H145" s="18">
        <v>1</v>
      </c>
      <c r="I145" s="18">
        <v>1</v>
      </c>
      <c r="J145" s="18">
        <v>0</v>
      </c>
      <c r="K145" s="31">
        <v>0.1</v>
      </c>
      <c r="L145" s="18">
        <v>1</v>
      </c>
      <c r="M145" s="22"/>
    </row>
    <row r="146" spans="1:13" ht="14.25" customHeight="1" x14ac:dyDescent="0.2">
      <c r="A146" s="19" t="s">
        <v>40</v>
      </c>
      <c r="B146" s="77" t="s">
        <v>80</v>
      </c>
      <c r="C146" s="78">
        <v>0</v>
      </c>
      <c r="D146" s="78">
        <v>1</v>
      </c>
      <c r="E146" s="79">
        <v>-68.930109000000002</v>
      </c>
      <c r="F146" s="79">
        <v>-22.453074999999998</v>
      </c>
      <c r="G146" s="80">
        <v>99.885505676269531</v>
      </c>
      <c r="H146" s="81">
        <v>1</v>
      </c>
      <c r="I146" s="81">
        <v>1</v>
      </c>
      <c r="J146" s="81">
        <v>0</v>
      </c>
      <c r="K146" s="80">
        <v>0.8</v>
      </c>
      <c r="L146" s="81">
        <v>1</v>
      </c>
      <c r="M146" s="22"/>
    </row>
    <row r="147" spans="1:13" ht="14.25" customHeight="1" x14ac:dyDescent="0.2">
      <c r="A147" s="19" t="s">
        <v>40</v>
      </c>
      <c r="B147" s="77" t="s">
        <v>80</v>
      </c>
      <c r="C147" s="78">
        <v>0</v>
      </c>
      <c r="D147" s="78">
        <v>2</v>
      </c>
      <c r="E147" s="79">
        <v>-68.938151000000005</v>
      </c>
      <c r="F147" s="79">
        <v>-22.453243000000001</v>
      </c>
      <c r="G147" s="80">
        <v>928.01898193359375</v>
      </c>
      <c r="H147" s="81">
        <v>1</v>
      </c>
      <c r="I147" s="81">
        <v>1</v>
      </c>
      <c r="J147" s="81">
        <v>0</v>
      </c>
      <c r="K147" s="80">
        <v>0.1</v>
      </c>
      <c r="L147" s="81">
        <v>1</v>
      </c>
      <c r="M147" s="22"/>
    </row>
    <row r="148" spans="1:13" ht="14.25" customHeight="1" x14ac:dyDescent="0.2">
      <c r="A148" s="19" t="s">
        <v>40</v>
      </c>
      <c r="B148" s="77" t="s">
        <v>80</v>
      </c>
      <c r="C148" s="78">
        <v>0</v>
      </c>
      <c r="D148" s="78">
        <v>3</v>
      </c>
      <c r="E148" s="79">
        <v>-68.947314000000006</v>
      </c>
      <c r="F148" s="79">
        <v>-22.453499000000001</v>
      </c>
      <c r="G148" s="80">
        <v>1871.6170654296875</v>
      </c>
      <c r="H148" s="81">
        <v>1</v>
      </c>
      <c r="I148" s="81">
        <v>0</v>
      </c>
      <c r="J148" s="81">
        <v>0</v>
      </c>
      <c r="K148" s="80">
        <v>0</v>
      </c>
      <c r="L148" s="81">
        <v>1</v>
      </c>
      <c r="M148" s="22"/>
    </row>
    <row r="149" spans="1:13" ht="14.25" customHeight="1" x14ac:dyDescent="0.2">
      <c r="A149" s="19" t="s">
        <v>40</v>
      </c>
      <c r="B149" s="77" t="s">
        <v>80</v>
      </c>
      <c r="C149" s="78">
        <v>0</v>
      </c>
      <c r="D149" s="78">
        <v>4</v>
      </c>
      <c r="E149" s="79">
        <v>-68.943650000000005</v>
      </c>
      <c r="F149" s="79">
        <v>-22.459333000000001</v>
      </c>
      <c r="G149" s="80">
        <v>2921.3740234375</v>
      </c>
      <c r="H149" s="81">
        <v>1</v>
      </c>
      <c r="I149" s="81">
        <v>0</v>
      </c>
      <c r="J149" s="81">
        <v>0</v>
      </c>
      <c r="K149" s="80">
        <v>0</v>
      </c>
      <c r="L149" s="81">
        <v>1</v>
      </c>
      <c r="M149" s="22"/>
    </row>
    <row r="150" spans="1:13" ht="14.25" customHeight="1" x14ac:dyDescent="0.2">
      <c r="A150" s="19" t="s">
        <v>40</v>
      </c>
      <c r="B150" s="77" t="s">
        <v>80</v>
      </c>
      <c r="C150" s="78">
        <v>0</v>
      </c>
      <c r="D150" s="78">
        <v>5</v>
      </c>
      <c r="E150" s="79">
        <v>-68.942318</v>
      </c>
      <c r="F150" s="79">
        <v>-22.462976999999999</v>
      </c>
      <c r="G150" s="80">
        <v>3442.31494140625</v>
      </c>
      <c r="H150" s="81">
        <v>1</v>
      </c>
      <c r="I150" s="81">
        <v>0</v>
      </c>
      <c r="J150" s="81">
        <v>0</v>
      </c>
      <c r="K150" s="80">
        <v>0</v>
      </c>
      <c r="L150" s="81">
        <v>1</v>
      </c>
      <c r="M150" s="22"/>
    </row>
    <row r="151" spans="1:13" ht="14.25" customHeight="1" x14ac:dyDescent="0.2">
      <c r="A151" s="19" t="s">
        <v>40</v>
      </c>
      <c r="B151" s="77" t="s">
        <v>80</v>
      </c>
      <c r="C151" s="78">
        <v>0</v>
      </c>
      <c r="D151" s="78">
        <v>6</v>
      </c>
      <c r="E151" s="79">
        <v>-68.932716999999997</v>
      </c>
      <c r="F151" s="79">
        <v>-22.465060999999999</v>
      </c>
      <c r="G151" s="80">
        <v>4835.16650390625</v>
      </c>
      <c r="H151" s="81">
        <v>1</v>
      </c>
      <c r="I151" s="81">
        <v>0</v>
      </c>
      <c r="J151" s="81">
        <v>0</v>
      </c>
      <c r="K151" s="80">
        <v>0</v>
      </c>
      <c r="L151" s="81">
        <v>1</v>
      </c>
      <c r="M151" s="22"/>
    </row>
    <row r="152" spans="1:13" ht="14.25" customHeight="1" x14ac:dyDescent="0.2">
      <c r="A152" s="19" t="s">
        <v>40</v>
      </c>
      <c r="B152" s="77" t="s">
        <v>80</v>
      </c>
      <c r="C152" s="78">
        <v>0</v>
      </c>
      <c r="D152" s="78">
        <v>7</v>
      </c>
      <c r="E152" s="79">
        <v>-68.926838000000004</v>
      </c>
      <c r="F152" s="79">
        <v>-22.460782999999999</v>
      </c>
      <c r="G152" s="80">
        <v>5890.75439453125</v>
      </c>
      <c r="H152" s="81">
        <v>1</v>
      </c>
      <c r="I152" s="81">
        <v>0</v>
      </c>
      <c r="J152" s="81">
        <v>0</v>
      </c>
      <c r="K152" s="80">
        <v>0</v>
      </c>
      <c r="L152" s="81">
        <v>1</v>
      </c>
      <c r="M152" s="22"/>
    </row>
    <row r="153" spans="1:13" ht="14.25" customHeight="1" x14ac:dyDescent="0.2">
      <c r="A153" s="19" t="s">
        <v>40</v>
      </c>
      <c r="B153" s="77" t="s">
        <v>80</v>
      </c>
      <c r="C153" s="78">
        <v>0</v>
      </c>
      <c r="D153" s="78">
        <v>8</v>
      </c>
      <c r="E153" s="79">
        <v>-68.917534000000003</v>
      </c>
      <c r="F153" s="79">
        <v>-22.454349000000001</v>
      </c>
      <c r="G153" s="80">
        <v>7298.24169921875</v>
      </c>
      <c r="H153" s="81">
        <v>1</v>
      </c>
      <c r="I153" s="81">
        <v>0</v>
      </c>
      <c r="J153" s="81">
        <v>0</v>
      </c>
      <c r="K153" s="80">
        <v>0</v>
      </c>
      <c r="L153" s="81">
        <v>1</v>
      </c>
      <c r="M153" s="22"/>
    </row>
    <row r="154" spans="1:13" ht="14.25" customHeight="1" x14ac:dyDescent="0.2">
      <c r="A154" s="19" t="s">
        <v>40</v>
      </c>
      <c r="B154" s="77" t="s">
        <v>80</v>
      </c>
      <c r="C154" s="78">
        <v>0</v>
      </c>
      <c r="D154" s="78">
        <v>9</v>
      </c>
      <c r="E154" s="79">
        <v>-68.913550999999998</v>
      </c>
      <c r="F154" s="79">
        <v>-22.452152999999999</v>
      </c>
      <c r="G154" s="80">
        <v>9120.5576171875</v>
      </c>
      <c r="H154" s="81">
        <v>1</v>
      </c>
      <c r="I154" s="81">
        <v>0</v>
      </c>
      <c r="J154" s="81">
        <v>0</v>
      </c>
      <c r="K154" s="80">
        <v>0</v>
      </c>
      <c r="L154" s="81">
        <v>1</v>
      </c>
      <c r="M154" s="22"/>
    </row>
    <row r="155" spans="1:13" ht="14.25" customHeight="1" x14ac:dyDescent="0.2">
      <c r="A155" s="19" t="s">
        <v>40</v>
      </c>
      <c r="B155" s="82" t="s">
        <v>80</v>
      </c>
      <c r="C155" s="83">
        <v>0</v>
      </c>
      <c r="D155" s="83">
        <v>10</v>
      </c>
      <c r="E155" s="84">
        <v>-68.914001999999996</v>
      </c>
      <c r="F155" s="84">
        <v>-22.446579</v>
      </c>
      <c r="G155" s="85">
        <v>10412.572265625</v>
      </c>
      <c r="H155" s="81">
        <v>1</v>
      </c>
      <c r="I155" s="86">
        <v>1</v>
      </c>
      <c r="J155" s="81">
        <v>0</v>
      </c>
      <c r="K155" s="80">
        <v>0.1</v>
      </c>
      <c r="L155" s="81">
        <v>1</v>
      </c>
      <c r="M155" s="37"/>
    </row>
    <row r="156" spans="1:13" ht="14.25" customHeight="1" x14ac:dyDescent="0.2">
      <c r="A156" s="19" t="s">
        <v>40</v>
      </c>
      <c r="B156" s="77" t="s">
        <v>80</v>
      </c>
      <c r="C156" s="78">
        <v>1</v>
      </c>
      <c r="D156" s="78">
        <v>1</v>
      </c>
      <c r="E156" s="79">
        <v>-68.937061999999997</v>
      </c>
      <c r="F156" s="79">
        <v>-22.462864</v>
      </c>
      <c r="G156" s="80">
        <v>98.010963439941406</v>
      </c>
      <c r="H156" s="81">
        <v>1</v>
      </c>
      <c r="I156" s="81">
        <v>1</v>
      </c>
      <c r="J156" s="81">
        <v>0</v>
      </c>
      <c r="K156" s="80">
        <v>0.8</v>
      </c>
      <c r="L156" s="81">
        <v>1</v>
      </c>
      <c r="M156" s="22"/>
    </row>
    <row r="157" spans="1:13" ht="14.25" customHeight="1" x14ac:dyDescent="0.2">
      <c r="A157" s="19" t="s">
        <v>40</v>
      </c>
      <c r="B157" s="77" t="s">
        <v>80</v>
      </c>
      <c r="C157" s="78">
        <v>1</v>
      </c>
      <c r="D157" s="78">
        <v>2</v>
      </c>
      <c r="E157" s="79">
        <v>-68.947076999999993</v>
      </c>
      <c r="F157" s="79">
        <v>-22.456375999999999</v>
      </c>
      <c r="G157" s="80">
        <v>1825.302978515625</v>
      </c>
      <c r="H157" s="81">
        <v>1</v>
      </c>
      <c r="I157" s="81">
        <v>1</v>
      </c>
      <c r="J157" s="81">
        <v>0</v>
      </c>
      <c r="K157" s="80">
        <v>0.1</v>
      </c>
      <c r="L157" s="81">
        <v>1</v>
      </c>
      <c r="M157" s="22"/>
    </row>
    <row r="158" spans="1:13" ht="14.25" customHeight="1" x14ac:dyDescent="0.2">
      <c r="A158" s="19" t="s">
        <v>40</v>
      </c>
      <c r="B158" s="77" t="s">
        <v>80</v>
      </c>
      <c r="C158" s="78">
        <v>1</v>
      </c>
      <c r="D158" s="78">
        <v>3</v>
      </c>
      <c r="E158" s="79">
        <v>-68.934921000000003</v>
      </c>
      <c r="F158" s="79">
        <v>-22.453258999999999</v>
      </c>
      <c r="G158" s="80">
        <v>3477.35888671875</v>
      </c>
      <c r="H158" s="81">
        <v>1</v>
      </c>
      <c r="I158" s="81">
        <v>0</v>
      </c>
      <c r="J158" s="81">
        <v>0</v>
      </c>
      <c r="K158" s="80">
        <v>0</v>
      </c>
      <c r="L158" s="81">
        <v>1</v>
      </c>
      <c r="M158" s="22"/>
    </row>
    <row r="159" spans="1:13" ht="14.25" customHeight="1" x14ac:dyDescent="0.2">
      <c r="A159" s="19" t="s">
        <v>40</v>
      </c>
      <c r="B159" s="77" t="s">
        <v>80</v>
      </c>
      <c r="C159" s="78">
        <v>1</v>
      </c>
      <c r="D159" s="78">
        <v>4</v>
      </c>
      <c r="E159" s="79">
        <v>-68.919871999999998</v>
      </c>
      <c r="F159" s="79">
        <v>-22.447742000000002</v>
      </c>
      <c r="G159" s="80">
        <v>5617.60498046875</v>
      </c>
      <c r="H159" s="81">
        <v>1</v>
      </c>
      <c r="I159" s="81">
        <v>0</v>
      </c>
      <c r="J159" s="81">
        <v>0</v>
      </c>
      <c r="K159" s="80">
        <v>0</v>
      </c>
      <c r="L159" s="81">
        <v>1</v>
      </c>
      <c r="M159" s="22"/>
    </row>
    <row r="160" spans="1:13" ht="14.25" customHeight="1" x14ac:dyDescent="0.2">
      <c r="A160" s="19" t="s">
        <v>40</v>
      </c>
      <c r="B160" s="77" t="s">
        <v>80</v>
      </c>
      <c r="C160" s="78">
        <v>1</v>
      </c>
      <c r="D160" s="78">
        <v>5</v>
      </c>
      <c r="E160" s="79">
        <v>-68.928572000000003</v>
      </c>
      <c r="F160" s="79">
        <v>-22.445056000000001</v>
      </c>
      <c r="G160" s="80">
        <v>6740.365234375</v>
      </c>
      <c r="H160" s="81">
        <v>1</v>
      </c>
      <c r="I160" s="81">
        <v>0</v>
      </c>
      <c r="J160" s="81">
        <v>0</v>
      </c>
      <c r="K160" s="80">
        <v>0</v>
      </c>
      <c r="L160" s="81">
        <v>1</v>
      </c>
      <c r="M160" s="22"/>
    </row>
    <row r="161" spans="1:13" ht="14.25" customHeight="1" x14ac:dyDescent="0.2">
      <c r="A161" s="19" t="s">
        <v>40</v>
      </c>
      <c r="B161" s="77" t="s">
        <v>80</v>
      </c>
      <c r="C161" s="78">
        <v>1</v>
      </c>
      <c r="D161" s="78">
        <v>6</v>
      </c>
      <c r="E161" s="79">
        <v>-68.936704000000006</v>
      </c>
      <c r="F161" s="79">
        <v>-22.446840000000002</v>
      </c>
      <c r="G161" s="80">
        <v>7871.201171875</v>
      </c>
      <c r="H161" s="81">
        <v>1</v>
      </c>
      <c r="I161" s="81">
        <v>0</v>
      </c>
      <c r="J161" s="81">
        <v>0</v>
      </c>
      <c r="K161" s="80">
        <v>0</v>
      </c>
      <c r="L161" s="81">
        <v>1</v>
      </c>
      <c r="M161" s="22"/>
    </row>
    <row r="162" spans="1:13" ht="14.25" customHeight="1" x14ac:dyDescent="0.2">
      <c r="A162" s="19" t="s">
        <v>40</v>
      </c>
      <c r="B162" s="77" t="s">
        <v>80</v>
      </c>
      <c r="C162" s="78">
        <v>1</v>
      </c>
      <c r="D162" s="78">
        <v>7</v>
      </c>
      <c r="E162" s="79">
        <v>-68.937504000000004</v>
      </c>
      <c r="F162" s="79">
        <v>-22.444237000000001</v>
      </c>
      <c r="G162" s="80">
        <v>8278.8818359375</v>
      </c>
      <c r="H162" s="81">
        <v>1</v>
      </c>
      <c r="I162" s="81">
        <v>0</v>
      </c>
      <c r="J162" s="81">
        <v>0</v>
      </c>
      <c r="K162" s="80">
        <v>0</v>
      </c>
      <c r="L162" s="81">
        <v>1</v>
      </c>
      <c r="M162" s="22"/>
    </row>
    <row r="163" spans="1:13" ht="14.25" customHeight="1" x14ac:dyDescent="0.2">
      <c r="A163" s="19" t="s">
        <v>40</v>
      </c>
      <c r="B163" s="77" t="s">
        <v>80</v>
      </c>
      <c r="C163" s="78">
        <v>1</v>
      </c>
      <c r="D163" s="78">
        <v>8</v>
      </c>
      <c r="E163" s="79">
        <v>-68.932096999999999</v>
      </c>
      <c r="F163" s="79">
        <v>-22.440840999999999</v>
      </c>
      <c r="G163" s="80">
        <v>9230.0341796875</v>
      </c>
      <c r="H163" s="81">
        <v>1</v>
      </c>
      <c r="I163" s="81">
        <v>0</v>
      </c>
      <c r="J163" s="81">
        <v>0</v>
      </c>
      <c r="K163" s="80">
        <v>0</v>
      </c>
      <c r="L163" s="81">
        <v>1</v>
      </c>
      <c r="M163" s="22"/>
    </row>
    <row r="164" spans="1:13" ht="14.25" customHeight="1" x14ac:dyDescent="0.2">
      <c r="A164" s="19" t="s">
        <v>40</v>
      </c>
      <c r="B164" s="82" t="s">
        <v>80</v>
      </c>
      <c r="C164" s="83">
        <v>1</v>
      </c>
      <c r="D164" s="83">
        <v>9</v>
      </c>
      <c r="E164" s="84">
        <v>-68.935755</v>
      </c>
      <c r="F164" s="84">
        <v>-22.438842000000001</v>
      </c>
      <c r="G164" s="85">
        <v>9872.1806640625</v>
      </c>
      <c r="H164" s="81">
        <v>1</v>
      </c>
      <c r="I164" s="81">
        <v>0</v>
      </c>
      <c r="J164" s="81">
        <v>0</v>
      </c>
      <c r="K164" s="85">
        <v>0</v>
      </c>
      <c r="L164" s="81">
        <v>1</v>
      </c>
      <c r="M164" s="37"/>
    </row>
    <row r="165" spans="1:13" ht="14.25" customHeight="1" x14ac:dyDescent="0.2">
      <c r="A165" s="19" t="s">
        <v>40</v>
      </c>
      <c r="B165" s="77" t="s">
        <v>80</v>
      </c>
      <c r="C165" s="78">
        <v>1</v>
      </c>
      <c r="D165" s="78">
        <v>10</v>
      </c>
      <c r="E165" s="79">
        <v>-68.929927000000006</v>
      </c>
      <c r="F165" s="79">
        <v>-22.438054999999999</v>
      </c>
      <c r="G165" s="80">
        <v>10640.12109375</v>
      </c>
      <c r="H165" s="81">
        <v>1</v>
      </c>
      <c r="I165" s="81">
        <v>0</v>
      </c>
      <c r="J165" s="81">
        <v>0</v>
      </c>
      <c r="K165" s="80">
        <v>0</v>
      </c>
      <c r="L165" s="81">
        <v>1</v>
      </c>
      <c r="M165" s="22"/>
    </row>
    <row r="166" spans="1:13" ht="14.25" customHeight="1" x14ac:dyDescent="0.2">
      <c r="A166" s="19" t="s">
        <v>40</v>
      </c>
      <c r="B166" s="77" t="s">
        <v>80</v>
      </c>
      <c r="C166" s="78">
        <v>1</v>
      </c>
      <c r="D166" s="78">
        <v>11</v>
      </c>
      <c r="E166" s="79">
        <v>-68.927554999999998</v>
      </c>
      <c r="F166" s="79">
        <v>-22.434535</v>
      </c>
      <c r="G166" s="80">
        <v>11227.732421875</v>
      </c>
      <c r="H166" s="81">
        <v>1</v>
      </c>
      <c r="I166" s="81">
        <v>1</v>
      </c>
      <c r="J166" s="81">
        <v>0</v>
      </c>
      <c r="K166" s="80">
        <v>0.1</v>
      </c>
      <c r="L166" s="81">
        <v>1</v>
      </c>
      <c r="M166" s="22"/>
    </row>
    <row r="167" spans="1:13" ht="14.25" customHeight="1" x14ac:dyDescent="0.2">
      <c r="A167" s="19" t="s">
        <v>40</v>
      </c>
      <c r="B167" s="77" t="s">
        <v>81</v>
      </c>
      <c r="C167" s="78">
        <v>0</v>
      </c>
      <c r="D167" s="78">
        <v>1</v>
      </c>
      <c r="E167" s="79">
        <v>-68.930109000000002</v>
      </c>
      <c r="F167" s="79">
        <v>-22.453074999999998</v>
      </c>
      <c r="G167" s="80">
        <v>247.17193603515625</v>
      </c>
      <c r="H167" s="81">
        <v>1</v>
      </c>
      <c r="I167" s="81">
        <v>1</v>
      </c>
      <c r="J167" s="81">
        <v>0</v>
      </c>
      <c r="K167" s="80">
        <v>0.8</v>
      </c>
      <c r="L167" s="81">
        <v>1</v>
      </c>
      <c r="M167" s="22"/>
    </row>
    <row r="168" spans="1:13" ht="14.25" customHeight="1" x14ac:dyDescent="0.2">
      <c r="A168" s="19" t="s">
        <v>40</v>
      </c>
      <c r="B168" s="77" t="s">
        <v>81</v>
      </c>
      <c r="C168" s="78">
        <v>0</v>
      </c>
      <c r="D168" s="78">
        <v>2</v>
      </c>
      <c r="E168" s="79">
        <v>-68.938151000000005</v>
      </c>
      <c r="F168" s="79">
        <v>-22.453243000000001</v>
      </c>
      <c r="G168" s="80">
        <v>1075.305419921875</v>
      </c>
      <c r="H168" s="81">
        <v>1</v>
      </c>
      <c r="I168" s="81">
        <v>1</v>
      </c>
      <c r="J168" s="81">
        <v>0</v>
      </c>
      <c r="K168" s="80">
        <v>0.1</v>
      </c>
      <c r="L168" s="81">
        <v>1</v>
      </c>
      <c r="M168" s="22"/>
    </row>
    <row r="169" spans="1:13" ht="14.25" customHeight="1" x14ac:dyDescent="0.2">
      <c r="A169" s="19" t="s">
        <v>40</v>
      </c>
      <c r="B169" s="77" t="s">
        <v>81</v>
      </c>
      <c r="C169" s="78">
        <v>0</v>
      </c>
      <c r="D169" s="78">
        <v>3</v>
      </c>
      <c r="E169" s="79">
        <v>-68.946020000000004</v>
      </c>
      <c r="F169" s="79">
        <v>-22.45966</v>
      </c>
      <c r="G169" s="80">
        <v>2617.648193359375</v>
      </c>
      <c r="H169" s="81">
        <v>1</v>
      </c>
      <c r="I169" s="81">
        <v>0</v>
      </c>
      <c r="J169" s="81">
        <v>0</v>
      </c>
      <c r="K169" s="80">
        <v>0</v>
      </c>
      <c r="L169" s="81">
        <v>1</v>
      </c>
      <c r="M169" s="22"/>
    </row>
    <row r="170" spans="1:13" ht="14.25" customHeight="1" x14ac:dyDescent="0.2">
      <c r="A170" s="19" t="s">
        <v>40</v>
      </c>
      <c r="B170" s="77" t="s">
        <v>81</v>
      </c>
      <c r="C170" s="78">
        <v>0</v>
      </c>
      <c r="D170" s="78">
        <v>4</v>
      </c>
      <c r="E170" s="79">
        <v>-68.945447000000001</v>
      </c>
      <c r="F170" s="79">
        <v>-22.464223</v>
      </c>
      <c r="G170" s="80">
        <v>3535.80810546875</v>
      </c>
      <c r="H170" s="81">
        <v>1</v>
      </c>
      <c r="I170" s="81">
        <v>0</v>
      </c>
      <c r="J170" s="81">
        <v>0</v>
      </c>
      <c r="K170" s="80">
        <v>0</v>
      </c>
      <c r="L170" s="81">
        <v>1</v>
      </c>
      <c r="M170" s="22"/>
    </row>
    <row r="171" spans="1:13" ht="14.25" customHeight="1" x14ac:dyDescent="0.2">
      <c r="A171" s="19" t="s">
        <v>40</v>
      </c>
      <c r="B171" s="77" t="s">
        <v>81</v>
      </c>
      <c r="C171" s="78">
        <v>0</v>
      </c>
      <c r="D171" s="78">
        <v>5</v>
      </c>
      <c r="E171" s="79">
        <v>-68.934101999999996</v>
      </c>
      <c r="F171" s="79">
        <v>-22.462800000000001</v>
      </c>
      <c r="G171" s="80">
        <v>4877.06884765625</v>
      </c>
      <c r="H171" s="81">
        <v>1</v>
      </c>
      <c r="I171" s="81">
        <v>0</v>
      </c>
      <c r="J171" s="81">
        <v>0</v>
      </c>
      <c r="K171" s="80">
        <v>0</v>
      </c>
      <c r="L171" s="81">
        <v>1</v>
      </c>
      <c r="M171" s="22"/>
    </row>
    <row r="172" spans="1:13" ht="14.25" customHeight="1" x14ac:dyDescent="0.2">
      <c r="A172" s="19" t="s">
        <v>40</v>
      </c>
      <c r="B172" s="77" t="s">
        <v>81</v>
      </c>
      <c r="C172" s="78">
        <v>0</v>
      </c>
      <c r="D172" s="78">
        <v>6</v>
      </c>
      <c r="E172" s="79">
        <v>-68.926114999999996</v>
      </c>
      <c r="F172" s="79">
        <v>-22.457656</v>
      </c>
      <c r="G172" s="80">
        <v>6250.4365234375</v>
      </c>
      <c r="H172" s="81">
        <v>1</v>
      </c>
      <c r="I172" s="81">
        <v>0</v>
      </c>
      <c r="J172" s="81">
        <v>0</v>
      </c>
      <c r="K172" s="80">
        <v>0</v>
      </c>
      <c r="L172" s="81">
        <v>1</v>
      </c>
      <c r="M172" s="22"/>
    </row>
    <row r="173" spans="1:13" ht="14.25" customHeight="1" x14ac:dyDescent="0.2">
      <c r="A173" s="19" t="s">
        <v>40</v>
      </c>
      <c r="B173" s="77" t="s">
        <v>81</v>
      </c>
      <c r="C173" s="78">
        <v>0</v>
      </c>
      <c r="D173" s="78">
        <v>7</v>
      </c>
      <c r="E173" s="79">
        <v>-68.918971999999997</v>
      </c>
      <c r="F173" s="79">
        <v>-22.444424999999999</v>
      </c>
      <c r="G173" s="80">
        <v>8389.6015625</v>
      </c>
      <c r="H173" s="81">
        <v>1</v>
      </c>
      <c r="I173" s="81">
        <v>0</v>
      </c>
      <c r="J173" s="81">
        <v>0</v>
      </c>
      <c r="K173" s="80">
        <v>0</v>
      </c>
      <c r="L173" s="81">
        <v>1</v>
      </c>
      <c r="M173" s="22"/>
    </row>
    <row r="174" spans="1:13" ht="14.25" customHeight="1" x14ac:dyDescent="0.2">
      <c r="A174" s="19" t="s">
        <v>40</v>
      </c>
      <c r="B174" s="77" t="s">
        <v>81</v>
      </c>
      <c r="C174" s="78">
        <v>0</v>
      </c>
      <c r="D174" s="78">
        <v>8</v>
      </c>
      <c r="E174" s="79">
        <v>-68.909512000000007</v>
      </c>
      <c r="F174" s="79">
        <v>-22.439419999999998</v>
      </c>
      <c r="G174" s="80">
        <v>10443.841796875</v>
      </c>
      <c r="H174" s="81">
        <v>1</v>
      </c>
      <c r="I174" s="81">
        <v>0</v>
      </c>
      <c r="J174" s="81">
        <v>0</v>
      </c>
      <c r="K174" s="80">
        <v>0</v>
      </c>
      <c r="L174" s="81">
        <v>1</v>
      </c>
      <c r="M174" s="22"/>
    </row>
    <row r="175" spans="1:13" ht="14.25" customHeight="1" x14ac:dyDescent="0.2">
      <c r="A175" s="19" t="s">
        <v>40</v>
      </c>
      <c r="B175" s="82" t="s">
        <v>81</v>
      </c>
      <c r="C175" s="83">
        <v>0</v>
      </c>
      <c r="D175" s="83">
        <v>9</v>
      </c>
      <c r="E175" s="84">
        <v>-68.906355000000005</v>
      </c>
      <c r="F175" s="84">
        <v>-22.442333999999999</v>
      </c>
      <c r="G175" s="85">
        <v>10901.8544921875</v>
      </c>
      <c r="H175" s="81">
        <v>1</v>
      </c>
      <c r="I175" s="86">
        <v>1</v>
      </c>
      <c r="J175" s="81">
        <v>0</v>
      </c>
      <c r="K175" s="80">
        <v>0.1</v>
      </c>
      <c r="L175" s="81">
        <v>1</v>
      </c>
      <c r="M175" s="37"/>
    </row>
    <row r="176" spans="1:13" ht="14.25" customHeight="1" x14ac:dyDescent="0.2">
      <c r="A176" s="19" t="s">
        <v>40</v>
      </c>
      <c r="B176" s="77" t="s">
        <v>81</v>
      </c>
      <c r="C176" s="78">
        <v>1</v>
      </c>
      <c r="D176" s="78">
        <v>1</v>
      </c>
      <c r="E176" s="79">
        <v>-68.936536000000004</v>
      </c>
      <c r="F176" s="79">
        <v>-22.462852000000002</v>
      </c>
      <c r="G176" s="80">
        <v>304.32382202148437</v>
      </c>
      <c r="H176" s="81">
        <v>1</v>
      </c>
      <c r="I176" s="81">
        <v>1</v>
      </c>
      <c r="J176" s="81">
        <v>0</v>
      </c>
      <c r="K176" s="80">
        <v>0.8</v>
      </c>
      <c r="L176" s="81">
        <v>1</v>
      </c>
      <c r="M176" s="22"/>
    </row>
    <row r="177" spans="1:13" ht="14.25" customHeight="1" x14ac:dyDescent="0.2">
      <c r="A177" s="19" t="s">
        <v>40</v>
      </c>
      <c r="B177" s="77" t="s">
        <v>81</v>
      </c>
      <c r="C177" s="78">
        <v>1</v>
      </c>
      <c r="D177" s="78">
        <v>2</v>
      </c>
      <c r="E177" s="79">
        <v>-68.945438999999993</v>
      </c>
      <c r="F177" s="79">
        <v>-22.464221999999999</v>
      </c>
      <c r="G177" s="80">
        <v>1394.1641845703125</v>
      </c>
      <c r="H177" s="81">
        <v>1</v>
      </c>
      <c r="I177" s="81">
        <v>1</v>
      </c>
      <c r="J177" s="81">
        <v>0</v>
      </c>
      <c r="K177" s="80">
        <v>0.1</v>
      </c>
      <c r="L177" s="81">
        <v>1</v>
      </c>
      <c r="M177" s="22"/>
    </row>
    <row r="178" spans="1:13" ht="14.25" customHeight="1" x14ac:dyDescent="0.2">
      <c r="A178" s="19" t="s">
        <v>40</v>
      </c>
      <c r="B178" s="77" t="s">
        <v>81</v>
      </c>
      <c r="C178" s="78">
        <v>1</v>
      </c>
      <c r="D178" s="78">
        <v>3</v>
      </c>
      <c r="E178" s="79">
        <v>-68.946235999999999</v>
      </c>
      <c r="F178" s="79">
        <v>-22.456717999999999</v>
      </c>
      <c r="G178" s="80">
        <v>2639.717041015625</v>
      </c>
      <c r="H178" s="81">
        <v>1</v>
      </c>
      <c r="I178" s="81">
        <v>0</v>
      </c>
      <c r="J178" s="81">
        <v>0</v>
      </c>
      <c r="K178" s="80">
        <v>0</v>
      </c>
      <c r="L178" s="81">
        <v>1</v>
      </c>
      <c r="M178" s="22"/>
    </row>
    <row r="179" spans="1:13" ht="14.25" customHeight="1" x14ac:dyDescent="0.2">
      <c r="A179" s="19" t="s">
        <v>40</v>
      </c>
      <c r="B179" s="77" t="s">
        <v>81</v>
      </c>
      <c r="C179" s="78">
        <v>1</v>
      </c>
      <c r="D179" s="78">
        <v>4</v>
      </c>
      <c r="E179" s="79">
        <v>-68.934921000000003</v>
      </c>
      <c r="F179" s="79">
        <v>-22.453258999999999</v>
      </c>
      <c r="G179" s="80">
        <v>4180.7216796875</v>
      </c>
      <c r="H179" s="81">
        <v>1</v>
      </c>
      <c r="I179" s="81">
        <v>0</v>
      </c>
      <c r="J179" s="81">
        <v>0</v>
      </c>
      <c r="K179" s="80">
        <v>0</v>
      </c>
      <c r="L179" s="81">
        <v>1</v>
      </c>
      <c r="M179" s="22"/>
    </row>
    <row r="180" spans="1:13" ht="14.25" customHeight="1" x14ac:dyDescent="0.2">
      <c r="A180" s="19" t="s">
        <v>40</v>
      </c>
      <c r="B180" s="77" t="s">
        <v>81</v>
      </c>
      <c r="C180" s="78">
        <v>1</v>
      </c>
      <c r="D180" s="78">
        <v>5</v>
      </c>
      <c r="E180" s="79">
        <v>-68.928612999999999</v>
      </c>
      <c r="F180" s="79">
        <v>-22.446921</v>
      </c>
      <c r="G180" s="80">
        <v>5535.77490234375</v>
      </c>
      <c r="H180" s="81">
        <v>1</v>
      </c>
      <c r="I180" s="81">
        <v>0</v>
      </c>
      <c r="J180" s="81">
        <v>0</v>
      </c>
      <c r="K180" s="80">
        <v>0</v>
      </c>
      <c r="L180" s="81">
        <v>1</v>
      </c>
      <c r="M180" s="22"/>
    </row>
    <row r="181" spans="1:13" ht="14.25" customHeight="1" x14ac:dyDescent="0.2">
      <c r="A181" s="19" t="s">
        <v>40</v>
      </c>
      <c r="B181" s="77" t="s">
        <v>81</v>
      </c>
      <c r="C181" s="78">
        <v>1</v>
      </c>
      <c r="D181" s="78">
        <v>6</v>
      </c>
      <c r="E181" s="79">
        <v>-68.937414000000004</v>
      </c>
      <c r="F181" s="79">
        <v>-22.446739000000001</v>
      </c>
      <c r="G181" s="80">
        <v>6973.86865234375</v>
      </c>
      <c r="H181" s="81">
        <v>1</v>
      </c>
      <c r="I181" s="81">
        <v>0</v>
      </c>
      <c r="J181" s="81">
        <v>0</v>
      </c>
      <c r="K181" s="80">
        <v>0</v>
      </c>
      <c r="L181" s="81">
        <v>1</v>
      </c>
      <c r="M181" s="22"/>
    </row>
    <row r="182" spans="1:13" ht="14.25" customHeight="1" x14ac:dyDescent="0.2">
      <c r="A182" s="19" t="s">
        <v>40</v>
      </c>
      <c r="B182" s="77" t="s">
        <v>81</v>
      </c>
      <c r="C182" s="78">
        <v>1</v>
      </c>
      <c r="D182" s="78">
        <v>7</v>
      </c>
      <c r="E182" s="79">
        <v>-68.934085999999994</v>
      </c>
      <c r="F182" s="79">
        <v>-22.442536</v>
      </c>
      <c r="G182" s="80">
        <v>7868.51611328125</v>
      </c>
      <c r="H182" s="81">
        <v>1</v>
      </c>
      <c r="I182" s="81">
        <v>0</v>
      </c>
      <c r="J182" s="81">
        <v>0</v>
      </c>
      <c r="K182" s="80">
        <v>0</v>
      </c>
      <c r="L182" s="81">
        <v>1</v>
      </c>
      <c r="M182" s="22"/>
    </row>
    <row r="183" spans="1:13" ht="14.25" customHeight="1" x14ac:dyDescent="0.2">
      <c r="A183" s="19" t="s">
        <v>40</v>
      </c>
      <c r="B183" s="77" t="s">
        <v>81</v>
      </c>
      <c r="C183" s="78">
        <v>1</v>
      </c>
      <c r="D183" s="78">
        <v>8</v>
      </c>
      <c r="E183" s="79">
        <v>-68.926576999999995</v>
      </c>
      <c r="F183" s="79">
        <v>-22.436897999999999</v>
      </c>
      <c r="G183" s="80">
        <v>9298.6884765625</v>
      </c>
      <c r="H183" s="81">
        <v>1</v>
      </c>
      <c r="I183" s="81">
        <v>1</v>
      </c>
      <c r="J183" s="81">
        <v>0</v>
      </c>
      <c r="K183" s="80">
        <v>0.1</v>
      </c>
      <c r="L183" s="81">
        <v>1</v>
      </c>
      <c r="M183" s="22"/>
    </row>
    <row r="184" spans="1:13" ht="14.25" customHeight="1" x14ac:dyDescent="0.2">
      <c r="A184" s="19" t="s">
        <v>40</v>
      </c>
      <c r="B184" s="77" t="s">
        <v>82</v>
      </c>
      <c r="C184" s="78">
        <v>0</v>
      </c>
      <c r="D184" s="78">
        <v>1</v>
      </c>
      <c r="E184" s="79">
        <v>-68.934089</v>
      </c>
      <c r="F184" s="79">
        <v>-22.449828</v>
      </c>
      <c r="G184" s="80">
        <v>100.70975494384766</v>
      </c>
      <c r="H184" s="81">
        <v>1</v>
      </c>
      <c r="I184" s="81">
        <v>1</v>
      </c>
      <c r="J184" s="81">
        <v>0</v>
      </c>
      <c r="K184" s="80">
        <v>0.8</v>
      </c>
      <c r="L184" s="81">
        <v>1</v>
      </c>
      <c r="M184" s="22"/>
    </row>
    <row r="185" spans="1:13" ht="14.25" customHeight="1" x14ac:dyDescent="0.2">
      <c r="A185" s="19" t="s">
        <v>40</v>
      </c>
      <c r="B185" s="77" t="s">
        <v>82</v>
      </c>
      <c r="C185" s="78">
        <v>0</v>
      </c>
      <c r="D185" s="78">
        <v>2</v>
      </c>
      <c r="E185" s="79">
        <v>-68.938828000000001</v>
      </c>
      <c r="F185" s="79">
        <v>-22.446503</v>
      </c>
      <c r="G185" s="80">
        <v>932.233154296875</v>
      </c>
      <c r="H185" s="81">
        <v>1</v>
      </c>
      <c r="I185" s="81">
        <v>1</v>
      </c>
      <c r="J185" s="81">
        <v>0</v>
      </c>
      <c r="K185" s="80">
        <v>0.1</v>
      </c>
      <c r="L185" s="81">
        <v>1</v>
      </c>
      <c r="M185" s="22"/>
    </row>
    <row r="186" spans="1:13" ht="14.25" customHeight="1" x14ac:dyDescent="0.2">
      <c r="A186" s="19" t="s">
        <v>40</v>
      </c>
      <c r="B186" s="77" t="s">
        <v>82</v>
      </c>
      <c r="C186" s="78">
        <v>0</v>
      </c>
      <c r="D186" s="78">
        <v>3</v>
      </c>
      <c r="E186" s="79">
        <v>-68.945533999999995</v>
      </c>
      <c r="F186" s="79">
        <v>-22.448961000000001</v>
      </c>
      <c r="G186" s="80">
        <v>1885.6114501953125</v>
      </c>
      <c r="H186" s="81">
        <v>1</v>
      </c>
      <c r="I186" s="81">
        <v>0</v>
      </c>
      <c r="J186" s="81">
        <v>0</v>
      </c>
      <c r="K186" s="80">
        <v>0</v>
      </c>
      <c r="L186" s="81">
        <v>1</v>
      </c>
      <c r="M186" s="22"/>
    </row>
    <row r="187" spans="1:13" ht="14.25" customHeight="1" x14ac:dyDescent="0.2">
      <c r="A187" s="19" t="s">
        <v>40</v>
      </c>
      <c r="B187" s="77" t="s">
        <v>82</v>
      </c>
      <c r="C187" s="78">
        <v>0</v>
      </c>
      <c r="D187" s="78">
        <v>4</v>
      </c>
      <c r="E187" s="79">
        <v>-68.947806999999997</v>
      </c>
      <c r="F187" s="79">
        <v>-22.450869000000001</v>
      </c>
      <c r="G187" s="80">
        <v>2330.922119140625</v>
      </c>
      <c r="H187" s="81">
        <v>1</v>
      </c>
      <c r="I187" s="81">
        <v>0</v>
      </c>
      <c r="J187" s="81">
        <v>0</v>
      </c>
      <c r="K187" s="80">
        <v>0</v>
      </c>
      <c r="L187" s="81">
        <v>1</v>
      </c>
      <c r="M187" s="22"/>
    </row>
    <row r="188" spans="1:13" ht="14.25" customHeight="1" x14ac:dyDescent="0.2">
      <c r="A188" s="19" t="s">
        <v>40</v>
      </c>
      <c r="B188" s="82" t="s">
        <v>82</v>
      </c>
      <c r="C188" s="83">
        <v>0</v>
      </c>
      <c r="D188" s="83">
        <v>5</v>
      </c>
      <c r="E188" s="84">
        <v>-68.950901999999999</v>
      </c>
      <c r="F188" s="84">
        <v>-22.452629000000002</v>
      </c>
      <c r="G188" s="85">
        <v>2840.204833984375</v>
      </c>
      <c r="H188" s="81">
        <v>1</v>
      </c>
      <c r="I188" s="81">
        <v>0</v>
      </c>
      <c r="J188" s="81">
        <v>0</v>
      </c>
      <c r="K188" s="85">
        <v>0</v>
      </c>
      <c r="L188" s="81">
        <v>1</v>
      </c>
      <c r="M188" s="37"/>
    </row>
    <row r="189" spans="1:13" ht="14.25" customHeight="1" x14ac:dyDescent="0.2">
      <c r="A189" s="19" t="s">
        <v>40</v>
      </c>
      <c r="B189" s="89" t="s">
        <v>82</v>
      </c>
      <c r="C189" s="90">
        <v>0</v>
      </c>
      <c r="D189" s="90">
        <v>6</v>
      </c>
      <c r="E189" s="91">
        <v>-68.946865000000003</v>
      </c>
      <c r="F189" s="91">
        <v>-22.454992000000001</v>
      </c>
      <c r="G189" s="92">
        <v>3520.540283203125</v>
      </c>
      <c r="H189" s="81">
        <v>1</v>
      </c>
      <c r="I189" s="81">
        <v>0</v>
      </c>
      <c r="J189" s="81">
        <v>0</v>
      </c>
      <c r="K189" s="85">
        <v>0</v>
      </c>
      <c r="L189" s="81">
        <v>1</v>
      </c>
      <c r="M189" s="87"/>
    </row>
    <row r="190" spans="1:13" ht="14.25" customHeight="1" x14ac:dyDescent="0.2">
      <c r="A190" s="19" t="s">
        <v>40</v>
      </c>
      <c r="B190" s="89" t="s">
        <v>82</v>
      </c>
      <c r="C190" s="90">
        <v>0</v>
      </c>
      <c r="D190" s="90">
        <v>7</v>
      </c>
      <c r="E190" s="91">
        <v>-68.934596999999997</v>
      </c>
      <c r="F190" s="91">
        <v>-22.454719000000001</v>
      </c>
      <c r="G190" s="92">
        <v>4783.68994140625</v>
      </c>
      <c r="H190" s="81">
        <v>1</v>
      </c>
      <c r="I190" s="81">
        <v>0</v>
      </c>
      <c r="J190" s="81">
        <v>0</v>
      </c>
      <c r="K190" s="85">
        <v>0</v>
      </c>
      <c r="L190" s="81">
        <v>1</v>
      </c>
      <c r="M190" s="87"/>
    </row>
    <row r="191" spans="1:13" ht="14.25" customHeight="1" x14ac:dyDescent="0.2">
      <c r="A191" s="19" t="s">
        <v>40</v>
      </c>
      <c r="B191" s="89" t="s">
        <v>82</v>
      </c>
      <c r="C191" s="90">
        <v>0</v>
      </c>
      <c r="D191" s="90">
        <v>8</v>
      </c>
      <c r="E191" s="91">
        <v>-68.929112000000003</v>
      </c>
      <c r="F191" s="91">
        <v>-22.457011000000001</v>
      </c>
      <c r="G191" s="92">
        <v>5595.75634765625</v>
      </c>
      <c r="H191" s="81">
        <v>1</v>
      </c>
      <c r="I191" s="81">
        <v>0</v>
      </c>
      <c r="J191" s="81">
        <v>0</v>
      </c>
      <c r="K191" s="85">
        <v>0</v>
      </c>
      <c r="L191" s="81">
        <v>1</v>
      </c>
      <c r="M191" s="87"/>
    </row>
    <row r="192" spans="1:13" ht="14.25" customHeight="1" x14ac:dyDescent="0.2">
      <c r="A192" s="19" t="s">
        <v>40</v>
      </c>
      <c r="B192" s="89" t="s">
        <v>82</v>
      </c>
      <c r="C192" s="90">
        <v>0</v>
      </c>
      <c r="D192" s="90">
        <v>9</v>
      </c>
      <c r="E192" s="91">
        <v>-68.926534000000004</v>
      </c>
      <c r="F192" s="91">
        <v>-22.458342999999999</v>
      </c>
      <c r="G192" s="92">
        <v>6038.8935546875</v>
      </c>
      <c r="H192" s="81">
        <v>1</v>
      </c>
      <c r="I192" s="81">
        <v>0</v>
      </c>
      <c r="J192" s="81">
        <v>0</v>
      </c>
      <c r="K192" s="85">
        <v>0</v>
      </c>
      <c r="L192" s="81">
        <v>1</v>
      </c>
      <c r="M192" s="87"/>
    </row>
    <row r="193" spans="1:13" ht="14.25" customHeight="1" x14ac:dyDescent="0.2">
      <c r="A193" s="19" t="s">
        <v>40</v>
      </c>
      <c r="B193" s="89" t="s">
        <v>82</v>
      </c>
      <c r="C193" s="90">
        <v>0</v>
      </c>
      <c r="D193" s="90">
        <v>10</v>
      </c>
      <c r="E193" s="91">
        <v>-68.924606999999995</v>
      </c>
      <c r="F193" s="91">
        <v>-22.460989999999999</v>
      </c>
      <c r="G193" s="92">
        <v>6564.0771484375</v>
      </c>
      <c r="H193" s="81">
        <v>1</v>
      </c>
      <c r="I193" s="81">
        <v>0</v>
      </c>
      <c r="J193" s="81">
        <v>0</v>
      </c>
      <c r="K193" s="85">
        <v>0</v>
      </c>
      <c r="L193" s="81">
        <v>1</v>
      </c>
      <c r="M193" s="87"/>
    </row>
    <row r="194" spans="1:13" ht="14.25" customHeight="1" x14ac:dyDescent="0.2">
      <c r="A194" s="19" t="s">
        <v>40</v>
      </c>
      <c r="B194" s="89" t="s">
        <v>82</v>
      </c>
      <c r="C194" s="90">
        <v>0</v>
      </c>
      <c r="D194" s="90">
        <v>11</v>
      </c>
      <c r="E194" s="91">
        <v>-68.924278000000001</v>
      </c>
      <c r="F194" s="91">
        <v>-22.466456000000001</v>
      </c>
      <c r="G194" s="92">
        <v>7170.33984375</v>
      </c>
      <c r="H194" s="81">
        <v>1</v>
      </c>
      <c r="I194" s="86">
        <v>1</v>
      </c>
      <c r="J194" s="81">
        <v>0</v>
      </c>
      <c r="K194" s="80">
        <v>0.1</v>
      </c>
      <c r="L194" s="81">
        <v>1</v>
      </c>
      <c r="M194" s="87"/>
    </row>
    <row r="195" spans="1:13" ht="14.25" customHeight="1" x14ac:dyDescent="0.2">
      <c r="A195" s="19" t="s">
        <v>40</v>
      </c>
      <c r="B195" s="89" t="s">
        <v>82</v>
      </c>
      <c r="C195" s="90">
        <v>1</v>
      </c>
      <c r="D195" s="90">
        <v>1</v>
      </c>
      <c r="E195" s="91">
        <v>-68.934769000000003</v>
      </c>
      <c r="F195" s="91">
        <v>-22.454633999999999</v>
      </c>
      <c r="G195" s="92">
        <v>100.12950134277344</v>
      </c>
      <c r="H195" s="81">
        <v>1</v>
      </c>
      <c r="I195" s="86">
        <v>1</v>
      </c>
      <c r="J195" s="81">
        <v>0</v>
      </c>
      <c r="K195" s="80">
        <v>0.8</v>
      </c>
      <c r="L195" s="81">
        <v>1</v>
      </c>
      <c r="M195" s="87"/>
    </row>
    <row r="196" spans="1:13" ht="14.25" customHeight="1" x14ac:dyDescent="0.2">
      <c r="A196" s="19" t="s">
        <v>40</v>
      </c>
      <c r="B196" s="89" t="s">
        <v>82</v>
      </c>
      <c r="C196" s="90">
        <v>1</v>
      </c>
      <c r="D196" s="90">
        <v>2</v>
      </c>
      <c r="E196" s="91">
        <v>-68.949016</v>
      </c>
      <c r="F196" s="91">
        <v>-22.454982999999999</v>
      </c>
      <c r="G196" s="92">
        <v>1567.17236328125</v>
      </c>
      <c r="H196" s="81">
        <v>1</v>
      </c>
      <c r="I196" s="86">
        <v>1</v>
      </c>
      <c r="J196" s="81">
        <v>0</v>
      </c>
      <c r="K196" s="80">
        <v>0.1</v>
      </c>
      <c r="L196" s="81">
        <v>1</v>
      </c>
      <c r="M196" s="87"/>
    </row>
    <row r="197" spans="1:13" ht="14.25" customHeight="1" x14ac:dyDescent="0.2">
      <c r="A197" s="19" t="s">
        <v>40</v>
      </c>
      <c r="B197" s="89" t="s">
        <v>82</v>
      </c>
      <c r="C197" s="90">
        <v>1</v>
      </c>
      <c r="D197" s="90">
        <v>3</v>
      </c>
      <c r="E197" s="91">
        <v>-68.950901000000002</v>
      </c>
      <c r="F197" s="91">
        <v>-22.452641</v>
      </c>
      <c r="G197" s="92">
        <v>2015.4403076171875</v>
      </c>
      <c r="H197" s="81">
        <v>1</v>
      </c>
      <c r="I197" s="86">
        <v>0</v>
      </c>
      <c r="J197" s="81">
        <v>0</v>
      </c>
      <c r="K197" s="85">
        <v>0</v>
      </c>
      <c r="L197" s="81">
        <v>1</v>
      </c>
      <c r="M197" s="87"/>
    </row>
    <row r="198" spans="1:13" ht="14.25" customHeight="1" x14ac:dyDescent="0.2">
      <c r="A198" s="19" t="s">
        <v>40</v>
      </c>
      <c r="B198" s="89" t="s">
        <v>82</v>
      </c>
      <c r="C198" s="90">
        <v>1</v>
      </c>
      <c r="D198" s="90">
        <v>4</v>
      </c>
      <c r="E198" s="91">
        <v>-68.947806</v>
      </c>
      <c r="F198" s="91">
        <v>-22.450882</v>
      </c>
      <c r="G198" s="92">
        <v>2524.61181640625</v>
      </c>
      <c r="H198" s="81">
        <v>1</v>
      </c>
      <c r="I198" s="86">
        <v>0</v>
      </c>
      <c r="J198" s="81">
        <v>0</v>
      </c>
      <c r="K198" s="85">
        <v>0</v>
      </c>
      <c r="L198" s="81">
        <v>1</v>
      </c>
      <c r="M198" s="87"/>
    </row>
    <row r="199" spans="1:13" ht="14.25" customHeight="1" x14ac:dyDescent="0.2">
      <c r="A199" s="19" t="s">
        <v>40</v>
      </c>
      <c r="B199" s="89" t="s">
        <v>82</v>
      </c>
      <c r="C199" s="90">
        <v>1</v>
      </c>
      <c r="D199" s="90">
        <v>5</v>
      </c>
      <c r="E199" s="91">
        <v>-68.945537000000002</v>
      </c>
      <c r="F199" s="91">
        <v>-22.448909</v>
      </c>
      <c r="G199" s="92">
        <v>2977.125244140625</v>
      </c>
      <c r="H199" s="81">
        <v>1</v>
      </c>
      <c r="I199" s="86">
        <v>0</v>
      </c>
      <c r="J199" s="81">
        <v>0</v>
      </c>
      <c r="K199" s="85">
        <v>0</v>
      </c>
      <c r="L199" s="81">
        <v>1</v>
      </c>
      <c r="M199" s="87"/>
    </row>
    <row r="200" spans="1:13" ht="14.25" customHeight="1" x14ac:dyDescent="0.2">
      <c r="A200" s="19" t="s">
        <v>40</v>
      </c>
      <c r="B200" s="89" t="s">
        <v>82</v>
      </c>
      <c r="C200" s="90">
        <v>1</v>
      </c>
      <c r="D200" s="90">
        <v>6</v>
      </c>
      <c r="E200" s="91">
        <v>-68.938828000000001</v>
      </c>
      <c r="F200" s="91">
        <v>-22.446503</v>
      </c>
      <c r="G200" s="92">
        <v>3924.737060546875</v>
      </c>
      <c r="H200" s="81">
        <v>1</v>
      </c>
      <c r="I200" s="86">
        <v>0</v>
      </c>
      <c r="J200" s="81">
        <v>0</v>
      </c>
      <c r="K200" s="85">
        <v>0</v>
      </c>
      <c r="L200" s="81">
        <v>1</v>
      </c>
      <c r="M200" s="87"/>
    </row>
    <row r="201" spans="1:13" ht="14.25" customHeight="1" x14ac:dyDescent="0.2">
      <c r="A201" s="19" t="s">
        <v>40</v>
      </c>
      <c r="B201" s="89" t="s">
        <v>82</v>
      </c>
      <c r="C201" s="90">
        <v>1</v>
      </c>
      <c r="D201" s="90">
        <v>7</v>
      </c>
      <c r="E201" s="91">
        <v>-68.934135999999995</v>
      </c>
      <c r="F201" s="91">
        <v>-22.449819999999999</v>
      </c>
      <c r="G201" s="92">
        <v>4751.3427734375</v>
      </c>
      <c r="H201" s="81">
        <v>1</v>
      </c>
      <c r="I201" s="86">
        <v>0</v>
      </c>
      <c r="J201" s="81">
        <v>0</v>
      </c>
      <c r="K201" s="85">
        <v>0</v>
      </c>
      <c r="L201" s="81">
        <v>1</v>
      </c>
      <c r="M201" s="87"/>
    </row>
    <row r="202" spans="1:13" ht="14.25" customHeight="1" x14ac:dyDescent="0.2">
      <c r="A202" s="19" t="s">
        <v>40</v>
      </c>
      <c r="B202" s="89" t="s">
        <v>82</v>
      </c>
      <c r="C202" s="90">
        <v>1</v>
      </c>
      <c r="D202" s="90">
        <v>8</v>
      </c>
      <c r="E202" s="91">
        <v>-68.925887000000003</v>
      </c>
      <c r="F202" s="91">
        <v>-22.453437000000001</v>
      </c>
      <c r="G202" s="92">
        <v>5968.0771484375</v>
      </c>
      <c r="H202" s="81">
        <v>1</v>
      </c>
      <c r="I202" s="86">
        <v>0</v>
      </c>
      <c r="J202" s="81">
        <v>0</v>
      </c>
      <c r="K202" s="85">
        <v>0</v>
      </c>
      <c r="L202" s="81">
        <v>1</v>
      </c>
      <c r="M202" s="87"/>
    </row>
    <row r="203" spans="1:13" ht="14.25" customHeight="1" x14ac:dyDescent="0.2">
      <c r="A203" s="19" t="s">
        <v>40</v>
      </c>
      <c r="B203" s="89" t="s">
        <v>82</v>
      </c>
      <c r="C203" s="90">
        <v>1</v>
      </c>
      <c r="D203" s="90">
        <v>9</v>
      </c>
      <c r="E203" s="91">
        <v>-68.920794999999998</v>
      </c>
      <c r="F203" s="91">
        <v>-22.450958</v>
      </c>
      <c r="G203" s="92">
        <v>6805.3095703125</v>
      </c>
      <c r="H203" s="81">
        <v>1</v>
      </c>
      <c r="I203" s="86">
        <v>0</v>
      </c>
      <c r="J203" s="81">
        <v>0</v>
      </c>
      <c r="K203" s="85">
        <v>0</v>
      </c>
      <c r="L203" s="81">
        <v>1</v>
      </c>
      <c r="M203" s="87"/>
    </row>
    <row r="204" spans="1:13" ht="14.25" customHeight="1" x14ac:dyDescent="0.2">
      <c r="A204" s="19" t="s">
        <v>40</v>
      </c>
      <c r="B204" s="89" t="s">
        <v>82</v>
      </c>
      <c r="C204" s="90">
        <v>1</v>
      </c>
      <c r="D204" s="90">
        <v>10</v>
      </c>
      <c r="E204" s="91">
        <v>-68.924701999999996</v>
      </c>
      <c r="F204" s="91">
        <v>-22.445416999999999</v>
      </c>
      <c r="G204" s="92">
        <v>7891.33837890625</v>
      </c>
      <c r="H204" s="81">
        <v>1</v>
      </c>
      <c r="I204" s="86">
        <v>0</v>
      </c>
      <c r="J204" s="81">
        <v>0</v>
      </c>
      <c r="K204" s="85">
        <v>0</v>
      </c>
      <c r="L204" s="81">
        <v>1</v>
      </c>
      <c r="M204" s="87"/>
    </row>
    <row r="205" spans="1:13" ht="14.25" customHeight="1" x14ac:dyDescent="0.2">
      <c r="A205" s="19" t="s">
        <v>40</v>
      </c>
      <c r="B205" s="89" t="s">
        <v>82</v>
      </c>
      <c r="C205" s="90">
        <v>1</v>
      </c>
      <c r="D205" s="90">
        <v>11</v>
      </c>
      <c r="E205" s="91">
        <v>-68.929603999999998</v>
      </c>
      <c r="F205" s="91">
        <v>-22.440386</v>
      </c>
      <c r="G205" s="92">
        <v>8987.6240234375</v>
      </c>
      <c r="H205" s="81">
        <v>1</v>
      </c>
      <c r="I205" s="86">
        <v>0</v>
      </c>
      <c r="J205" s="81">
        <v>0</v>
      </c>
      <c r="K205" s="85">
        <v>0</v>
      </c>
      <c r="L205" s="81">
        <v>1</v>
      </c>
      <c r="M205" s="87"/>
    </row>
    <row r="206" spans="1:13" ht="14.25" customHeight="1" x14ac:dyDescent="0.2">
      <c r="A206" s="19" t="s">
        <v>40</v>
      </c>
      <c r="B206" s="89" t="s">
        <v>82</v>
      </c>
      <c r="C206" s="90">
        <v>1</v>
      </c>
      <c r="D206" s="90">
        <v>12</v>
      </c>
      <c r="E206" s="91">
        <v>-68.929927000000006</v>
      </c>
      <c r="F206" s="91">
        <v>-22.438054999999999</v>
      </c>
      <c r="G206" s="92">
        <v>9316.1484375</v>
      </c>
      <c r="H206" s="81">
        <v>1</v>
      </c>
      <c r="I206" s="86">
        <v>0</v>
      </c>
      <c r="J206" s="81">
        <v>0</v>
      </c>
      <c r="K206" s="85">
        <v>0</v>
      </c>
      <c r="L206" s="81">
        <v>1</v>
      </c>
      <c r="M206" s="87"/>
    </row>
    <row r="207" spans="1:13" ht="14.25" customHeight="1" x14ac:dyDescent="0.2">
      <c r="A207" s="19" t="s">
        <v>40</v>
      </c>
      <c r="B207" s="93" t="s">
        <v>82</v>
      </c>
      <c r="C207" s="94">
        <v>1</v>
      </c>
      <c r="D207" s="94">
        <v>13</v>
      </c>
      <c r="E207" s="95">
        <v>-68.927677000000003</v>
      </c>
      <c r="F207" s="95">
        <v>-22.435137000000001</v>
      </c>
      <c r="G207" s="96">
        <v>9835.923828125</v>
      </c>
      <c r="H207" s="81">
        <v>1</v>
      </c>
      <c r="I207" s="86">
        <v>1</v>
      </c>
      <c r="J207" s="81">
        <v>0</v>
      </c>
      <c r="K207" s="80">
        <v>0.1</v>
      </c>
      <c r="L207" s="81">
        <v>1</v>
      </c>
      <c r="M207" s="88"/>
    </row>
  </sheetData>
  <mergeCells count="9">
    <mergeCell ref="A2:M2"/>
    <mergeCell ref="F6:G6"/>
    <mergeCell ref="H6:L6"/>
    <mergeCell ref="F7:G7"/>
    <mergeCell ref="H7:L7"/>
    <mergeCell ref="A6:B6"/>
    <mergeCell ref="A7:B7"/>
    <mergeCell ref="C6:E6"/>
    <mergeCell ref="C7:E7"/>
  </mergeCells>
  <pageMargins left="0.7" right="0.7" top="0.75" bottom="0.75" header="0.3" footer="0.3"/>
  <pageSetup paperSize="169" scale="92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34"/>
  <sheetViews>
    <sheetView tabSelected="1" zoomScale="115" zoomScaleNormal="115" workbookViewId="0">
      <selection activeCell="K18" sqref="K18"/>
    </sheetView>
  </sheetViews>
  <sheetFormatPr baseColWidth="10" defaultRowHeight="15" x14ac:dyDescent="0.25"/>
  <cols>
    <col min="1" max="1" width="7" style="7" customWidth="1"/>
    <col min="2" max="3" width="9.140625" style="7" customWidth="1"/>
    <col min="4" max="4" width="15.5703125" style="7" customWidth="1"/>
    <col min="5" max="7" width="16.28515625" style="7" customWidth="1"/>
    <col min="8" max="8" width="11.7109375" style="7" customWidth="1"/>
    <col min="9" max="9" width="33.5703125" bestFit="1" customWidth="1"/>
  </cols>
  <sheetData>
    <row r="1" spans="1:9" x14ac:dyDescent="0.25">
      <c r="A1"/>
      <c r="B1"/>
      <c r="C1"/>
      <c r="D1"/>
      <c r="E1"/>
      <c r="F1"/>
      <c r="G1"/>
      <c r="H1"/>
    </row>
    <row r="2" spans="1:9" ht="16.5" x14ac:dyDescent="0.25">
      <c r="A2" s="104" t="str">
        <f>"HORAS DE PASADA PROGRAMADA DE LA UNIDAD DE NEGOCIO ("&amp;A7&amp;" - "&amp;C7&amp;")"</f>
        <v>HORAS DE PASADA PROGRAMADA DE LA UNIDAD DE NEGOCIO (UN177 - Normal)</v>
      </c>
      <c r="B2" s="104"/>
      <c r="C2" s="104"/>
      <c r="D2" s="104"/>
      <c r="E2" s="104"/>
      <c r="F2" s="104"/>
      <c r="G2" s="104"/>
      <c r="H2" s="104"/>
    </row>
    <row r="3" spans="1:9" x14ac:dyDescent="0.25">
      <c r="A3"/>
      <c r="B3"/>
      <c r="C3"/>
      <c r="D3"/>
      <c r="E3"/>
      <c r="F3"/>
      <c r="G3"/>
      <c r="H3"/>
    </row>
    <row r="4" spans="1:9" s="8" customFormat="1" x14ac:dyDescent="0.25">
      <c r="A4" s="8" t="s">
        <v>31</v>
      </c>
    </row>
    <row r="5" spans="1:9" x14ac:dyDescent="0.25">
      <c r="A5"/>
      <c r="B5"/>
      <c r="C5"/>
      <c r="D5"/>
      <c r="E5"/>
      <c r="F5"/>
      <c r="G5"/>
      <c r="H5"/>
    </row>
    <row r="6" spans="1:9" x14ac:dyDescent="0.25">
      <c r="A6" s="111" t="s">
        <v>13</v>
      </c>
      <c r="B6" s="112"/>
      <c r="C6" s="111" t="s">
        <v>28</v>
      </c>
      <c r="D6" s="116"/>
      <c r="E6" s="14" t="s">
        <v>34</v>
      </c>
      <c r="F6" s="14" t="s">
        <v>35</v>
      </c>
      <c r="G6"/>
      <c r="H6"/>
    </row>
    <row r="7" spans="1:9" x14ac:dyDescent="0.25">
      <c r="A7" s="113" t="str">
        <f>+TAPA!D11</f>
        <v>UN177</v>
      </c>
      <c r="B7" s="114"/>
      <c r="C7" s="113" t="str">
        <f>+TAPA!B16</f>
        <v>Normal</v>
      </c>
      <c r="D7" s="117"/>
      <c r="E7" s="42">
        <f>+TAPA!C16</f>
        <v>44256</v>
      </c>
      <c r="F7" s="42">
        <f>+TAPA!D16</f>
        <v>44286</v>
      </c>
      <c r="G7"/>
      <c r="H7"/>
    </row>
    <row r="8" spans="1:9" x14ac:dyDescent="0.25">
      <c r="A8"/>
      <c r="B8"/>
      <c r="C8"/>
      <c r="D8"/>
      <c r="E8"/>
      <c r="F8"/>
      <c r="G8"/>
      <c r="H8"/>
    </row>
    <row r="9" spans="1:9" s="8" customFormat="1" x14ac:dyDescent="0.25">
      <c r="A9" s="8" t="s">
        <v>30</v>
      </c>
    </row>
    <row r="10" spans="1:9" ht="27" customHeight="1" x14ac:dyDescent="0.25"/>
    <row r="11" spans="1:9" ht="53.25" customHeight="1" x14ac:dyDescent="0.25">
      <c r="A11" s="50" t="s">
        <v>13</v>
      </c>
      <c r="B11" s="51" t="s">
        <v>1</v>
      </c>
      <c r="C11" s="51" t="s">
        <v>2</v>
      </c>
      <c r="D11" s="51" t="s">
        <v>14</v>
      </c>
      <c r="E11" s="51" t="s">
        <v>15</v>
      </c>
      <c r="F11" s="51" t="s">
        <v>16</v>
      </c>
      <c r="G11" s="52" t="s">
        <v>17</v>
      </c>
      <c r="H11" s="52" t="s">
        <v>18</v>
      </c>
      <c r="I11" s="65" t="s">
        <v>76</v>
      </c>
    </row>
    <row r="12" spans="1:9" x14ac:dyDescent="0.25">
      <c r="A12" s="49" t="s">
        <v>40</v>
      </c>
      <c r="B12" s="62" t="s">
        <v>41</v>
      </c>
      <c r="C12" s="45">
        <v>0</v>
      </c>
      <c r="D12" s="45">
        <v>1</v>
      </c>
      <c r="E12" s="61" t="s">
        <v>48</v>
      </c>
      <c r="F12" s="64" t="s">
        <v>74</v>
      </c>
      <c r="G12" s="61" t="s">
        <v>49</v>
      </c>
      <c r="H12" s="68" t="s">
        <v>60</v>
      </c>
      <c r="I12" s="66"/>
    </row>
    <row r="13" spans="1:9" x14ac:dyDescent="0.25">
      <c r="A13" s="53" t="s">
        <v>40</v>
      </c>
      <c r="B13" s="62" t="s">
        <v>41</v>
      </c>
      <c r="C13" s="54">
        <v>0</v>
      </c>
      <c r="D13" s="54">
        <v>1</v>
      </c>
      <c r="E13" s="61" t="s">
        <v>48</v>
      </c>
      <c r="F13" s="64" t="s">
        <v>72</v>
      </c>
      <c r="G13" s="61" t="s">
        <v>77</v>
      </c>
      <c r="H13" s="68" t="s">
        <v>61</v>
      </c>
      <c r="I13" s="66"/>
    </row>
    <row r="14" spans="1:9" x14ac:dyDescent="0.25">
      <c r="A14" s="53" t="s">
        <v>40</v>
      </c>
      <c r="B14" s="62" t="s">
        <v>41</v>
      </c>
      <c r="C14" s="54">
        <v>0</v>
      </c>
      <c r="D14" s="54">
        <v>1</v>
      </c>
      <c r="E14" s="61" t="s">
        <v>48</v>
      </c>
      <c r="F14" s="64" t="s">
        <v>64</v>
      </c>
      <c r="G14" s="61" t="s">
        <v>48</v>
      </c>
      <c r="H14" s="63" t="s">
        <v>60</v>
      </c>
      <c r="I14" s="66"/>
    </row>
    <row r="15" spans="1:9" x14ac:dyDescent="0.25">
      <c r="A15" s="53" t="s">
        <v>40</v>
      </c>
      <c r="B15" s="62" t="s">
        <v>41</v>
      </c>
      <c r="C15" s="54">
        <v>0</v>
      </c>
      <c r="D15" s="54">
        <v>1</v>
      </c>
      <c r="E15" s="61" t="s">
        <v>48</v>
      </c>
      <c r="F15" s="64" t="s">
        <v>65</v>
      </c>
      <c r="G15" s="61" t="s">
        <v>48</v>
      </c>
      <c r="H15" s="63" t="s">
        <v>61</v>
      </c>
      <c r="I15" s="66"/>
    </row>
    <row r="16" spans="1:9" x14ac:dyDescent="0.25">
      <c r="A16" s="53" t="s">
        <v>40</v>
      </c>
      <c r="B16" s="62" t="s">
        <v>42</v>
      </c>
      <c r="C16" s="54">
        <v>0</v>
      </c>
      <c r="D16" s="54">
        <v>1</v>
      </c>
      <c r="E16" s="61" t="s">
        <v>48</v>
      </c>
      <c r="F16" s="64" t="s">
        <v>73</v>
      </c>
      <c r="G16" s="61" t="s">
        <v>78</v>
      </c>
      <c r="H16" s="63" t="s">
        <v>47</v>
      </c>
      <c r="I16" s="66"/>
    </row>
    <row r="17" spans="1:9" x14ac:dyDescent="0.25">
      <c r="A17" s="53" t="s">
        <v>40</v>
      </c>
      <c r="B17" s="62" t="s">
        <v>42</v>
      </c>
      <c r="C17" s="54">
        <v>0</v>
      </c>
      <c r="D17" s="54">
        <v>1</v>
      </c>
      <c r="E17" s="61" t="s">
        <v>48</v>
      </c>
      <c r="F17" s="64" t="s">
        <v>72</v>
      </c>
      <c r="G17" s="61" t="s">
        <v>48</v>
      </c>
      <c r="H17" s="63" t="s">
        <v>60</v>
      </c>
      <c r="I17" s="66"/>
    </row>
    <row r="18" spans="1:9" x14ac:dyDescent="0.25">
      <c r="A18" s="53" t="s">
        <v>40</v>
      </c>
      <c r="B18" s="62" t="s">
        <v>42</v>
      </c>
      <c r="C18" s="54">
        <v>0</v>
      </c>
      <c r="D18" s="54">
        <v>1</v>
      </c>
      <c r="E18" s="61" t="s">
        <v>48</v>
      </c>
      <c r="F18" s="64" t="s">
        <v>72</v>
      </c>
      <c r="G18" s="61" t="s">
        <v>48</v>
      </c>
      <c r="H18" s="63" t="s">
        <v>61</v>
      </c>
      <c r="I18" s="66"/>
    </row>
    <row r="19" spans="1:9" x14ac:dyDescent="0.25">
      <c r="A19" s="53" t="s">
        <v>40</v>
      </c>
      <c r="B19" s="62" t="s">
        <v>42</v>
      </c>
      <c r="C19" s="54">
        <v>0</v>
      </c>
      <c r="D19" s="54">
        <v>1</v>
      </c>
      <c r="E19" s="61" t="s">
        <v>48</v>
      </c>
      <c r="F19" s="64" t="s">
        <v>66</v>
      </c>
      <c r="G19" s="61" t="s">
        <v>48</v>
      </c>
      <c r="H19" s="63" t="s">
        <v>60</v>
      </c>
      <c r="I19" s="66"/>
    </row>
    <row r="20" spans="1:9" x14ac:dyDescent="0.25">
      <c r="A20" s="53" t="s">
        <v>40</v>
      </c>
      <c r="B20" s="62" t="s">
        <v>42</v>
      </c>
      <c r="C20" s="54">
        <v>0</v>
      </c>
      <c r="D20" s="54">
        <v>1</v>
      </c>
      <c r="E20" s="61" t="s">
        <v>48</v>
      </c>
      <c r="F20" s="64" t="s">
        <v>65</v>
      </c>
      <c r="G20" s="61" t="s">
        <v>48</v>
      </c>
      <c r="H20" s="63" t="s">
        <v>61</v>
      </c>
      <c r="I20" s="66"/>
    </row>
    <row r="21" spans="1:9" x14ac:dyDescent="0.25">
      <c r="A21" s="53" t="s">
        <v>40</v>
      </c>
      <c r="B21" s="62" t="s">
        <v>43</v>
      </c>
      <c r="C21" s="54">
        <v>0</v>
      </c>
      <c r="D21" s="54">
        <v>1</v>
      </c>
      <c r="E21" s="61" t="s">
        <v>48</v>
      </c>
      <c r="F21" s="64" t="s">
        <v>74</v>
      </c>
      <c r="G21" s="61" t="s">
        <v>77</v>
      </c>
      <c r="H21" s="63" t="s">
        <v>60</v>
      </c>
      <c r="I21" s="66"/>
    </row>
    <row r="22" spans="1:9" x14ac:dyDescent="0.25">
      <c r="A22" s="53" t="s">
        <v>40</v>
      </c>
      <c r="B22" s="62" t="s">
        <v>43</v>
      </c>
      <c r="C22" s="54">
        <v>0</v>
      </c>
      <c r="D22" s="54">
        <v>1</v>
      </c>
      <c r="E22" s="61" t="s">
        <v>48</v>
      </c>
      <c r="F22" s="64" t="s">
        <v>74</v>
      </c>
      <c r="G22" s="61" t="s">
        <v>77</v>
      </c>
      <c r="H22" s="63" t="s">
        <v>61</v>
      </c>
      <c r="I22" s="66"/>
    </row>
    <row r="23" spans="1:9" x14ac:dyDescent="0.25">
      <c r="A23" s="53" t="s">
        <v>40</v>
      </c>
      <c r="B23" s="62" t="s">
        <v>43</v>
      </c>
      <c r="C23" s="54">
        <v>0</v>
      </c>
      <c r="D23" s="54">
        <v>1</v>
      </c>
      <c r="E23" s="61" t="s">
        <v>48</v>
      </c>
      <c r="F23" s="64" t="s">
        <v>67</v>
      </c>
      <c r="G23" s="61" t="s">
        <v>48</v>
      </c>
      <c r="H23" s="63" t="s">
        <v>60</v>
      </c>
      <c r="I23" s="66"/>
    </row>
    <row r="24" spans="1:9" x14ac:dyDescent="0.25">
      <c r="A24" s="53" t="s">
        <v>40</v>
      </c>
      <c r="B24" s="62" t="s">
        <v>43</v>
      </c>
      <c r="C24" s="54">
        <v>0</v>
      </c>
      <c r="D24" s="54">
        <v>1</v>
      </c>
      <c r="E24" s="61" t="s">
        <v>48</v>
      </c>
      <c r="F24" s="64" t="s">
        <v>68</v>
      </c>
      <c r="G24" s="61" t="s">
        <v>48</v>
      </c>
      <c r="H24" s="63" t="s">
        <v>61</v>
      </c>
      <c r="I24" s="66"/>
    </row>
    <row r="25" spans="1:9" x14ac:dyDescent="0.25">
      <c r="A25" s="53" t="s">
        <v>40</v>
      </c>
      <c r="B25" s="45" t="s">
        <v>44</v>
      </c>
      <c r="C25" s="54">
        <v>0</v>
      </c>
      <c r="D25" s="54">
        <v>1</v>
      </c>
      <c r="E25" s="61" t="s">
        <v>48</v>
      </c>
      <c r="F25" s="64" t="s">
        <v>73</v>
      </c>
      <c r="G25" s="61" t="s">
        <v>63</v>
      </c>
      <c r="H25" s="63" t="s">
        <v>47</v>
      </c>
      <c r="I25" s="66"/>
    </row>
    <row r="26" spans="1:9" x14ac:dyDescent="0.25">
      <c r="A26" s="53" t="s">
        <v>40</v>
      </c>
      <c r="B26" s="45" t="s">
        <v>44</v>
      </c>
      <c r="C26" s="54">
        <v>0</v>
      </c>
      <c r="D26" s="54">
        <v>1</v>
      </c>
      <c r="E26" s="61" t="s">
        <v>48</v>
      </c>
      <c r="F26" s="64" t="s">
        <v>74</v>
      </c>
      <c r="G26" s="61" t="s">
        <v>48</v>
      </c>
      <c r="H26" s="63" t="s">
        <v>60</v>
      </c>
      <c r="I26" s="66"/>
    </row>
    <row r="27" spans="1:9" x14ac:dyDescent="0.25">
      <c r="A27" s="53" t="s">
        <v>40</v>
      </c>
      <c r="B27" s="45" t="s">
        <v>44</v>
      </c>
      <c r="C27" s="54">
        <v>0</v>
      </c>
      <c r="D27" s="54">
        <v>1</v>
      </c>
      <c r="E27" s="61" t="s">
        <v>48</v>
      </c>
      <c r="F27" s="64" t="s">
        <v>75</v>
      </c>
      <c r="G27" s="61" t="s">
        <v>48</v>
      </c>
      <c r="H27" s="63" t="s">
        <v>61</v>
      </c>
      <c r="I27" s="66"/>
    </row>
    <row r="28" spans="1:9" x14ac:dyDescent="0.25">
      <c r="A28" s="53" t="s">
        <v>40</v>
      </c>
      <c r="B28" s="45" t="s">
        <v>44</v>
      </c>
      <c r="C28" s="54">
        <v>0</v>
      </c>
      <c r="D28" s="54">
        <v>1</v>
      </c>
      <c r="E28" s="61" t="s">
        <v>48</v>
      </c>
      <c r="F28" s="64" t="s">
        <v>69</v>
      </c>
      <c r="G28" s="61" t="s">
        <v>48</v>
      </c>
      <c r="H28" s="63" t="s">
        <v>60</v>
      </c>
      <c r="I28" s="66"/>
    </row>
    <row r="29" spans="1:9" x14ac:dyDescent="0.25">
      <c r="A29" s="53" t="s">
        <v>40</v>
      </c>
      <c r="B29" s="54" t="s">
        <v>44</v>
      </c>
      <c r="C29" s="54">
        <v>0</v>
      </c>
      <c r="D29" s="54">
        <v>1</v>
      </c>
      <c r="E29" s="61" t="s">
        <v>48</v>
      </c>
      <c r="F29" s="64" t="s">
        <v>70</v>
      </c>
      <c r="G29" s="61" t="s">
        <v>48</v>
      </c>
      <c r="H29" s="63" t="s">
        <v>61</v>
      </c>
      <c r="I29" s="66"/>
    </row>
    <row r="30" spans="1:9" x14ac:dyDescent="0.25">
      <c r="A30" s="53" t="s">
        <v>40</v>
      </c>
      <c r="B30" s="45" t="s">
        <v>45</v>
      </c>
      <c r="C30" s="54">
        <v>0</v>
      </c>
      <c r="D30" s="54">
        <v>1</v>
      </c>
      <c r="E30" s="61" t="s">
        <v>48</v>
      </c>
      <c r="F30" s="64" t="s">
        <v>73</v>
      </c>
      <c r="G30" s="61" t="s">
        <v>78</v>
      </c>
      <c r="H30" s="63" t="s">
        <v>47</v>
      </c>
      <c r="I30" s="66"/>
    </row>
    <row r="31" spans="1:9" x14ac:dyDescent="0.25">
      <c r="A31" s="53" t="s">
        <v>40</v>
      </c>
      <c r="B31" s="45" t="s">
        <v>45</v>
      </c>
      <c r="C31" s="54">
        <v>0</v>
      </c>
      <c r="D31" s="54">
        <v>1</v>
      </c>
      <c r="E31" s="61" t="s">
        <v>48</v>
      </c>
      <c r="F31" s="64" t="s">
        <v>72</v>
      </c>
      <c r="G31" s="61" t="s">
        <v>49</v>
      </c>
      <c r="H31" s="63" t="s">
        <v>60</v>
      </c>
      <c r="I31" s="66"/>
    </row>
    <row r="32" spans="1:9" x14ac:dyDescent="0.25">
      <c r="A32" s="53" t="s">
        <v>40</v>
      </c>
      <c r="B32" s="45" t="s">
        <v>45</v>
      </c>
      <c r="C32" s="54">
        <v>0</v>
      </c>
      <c r="D32" s="54">
        <v>1</v>
      </c>
      <c r="E32" s="61" t="s">
        <v>48</v>
      </c>
      <c r="F32" s="64" t="s">
        <v>74</v>
      </c>
      <c r="G32" s="61" t="s">
        <v>48</v>
      </c>
      <c r="H32" s="63" t="s">
        <v>61</v>
      </c>
      <c r="I32" s="66"/>
    </row>
    <row r="33" spans="1:9" x14ac:dyDescent="0.25">
      <c r="A33" s="53" t="s">
        <v>40</v>
      </c>
      <c r="B33" s="45" t="s">
        <v>45</v>
      </c>
      <c r="C33" s="54">
        <v>0</v>
      </c>
      <c r="D33" s="54">
        <v>1</v>
      </c>
      <c r="E33" s="61" t="s">
        <v>48</v>
      </c>
      <c r="F33" s="64" t="s">
        <v>64</v>
      </c>
      <c r="G33" s="61" t="s">
        <v>48</v>
      </c>
      <c r="H33" s="63" t="s">
        <v>60</v>
      </c>
      <c r="I33" s="66"/>
    </row>
    <row r="34" spans="1:9" x14ac:dyDescent="0.25">
      <c r="A34" s="53" t="s">
        <v>40</v>
      </c>
      <c r="B34" s="54" t="s">
        <v>45</v>
      </c>
      <c r="C34" s="54">
        <v>0</v>
      </c>
      <c r="D34" s="54">
        <v>1</v>
      </c>
      <c r="E34" s="61" t="s">
        <v>48</v>
      </c>
      <c r="F34" s="64" t="s">
        <v>71</v>
      </c>
      <c r="G34" s="61" t="s">
        <v>48</v>
      </c>
      <c r="H34" s="63" t="s">
        <v>61</v>
      </c>
      <c r="I34" s="67"/>
    </row>
  </sheetData>
  <mergeCells count="5">
    <mergeCell ref="A7:B7"/>
    <mergeCell ref="C6:D6"/>
    <mergeCell ref="C7:D7"/>
    <mergeCell ref="A6:B6"/>
    <mergeCell ref="A2:H2"/>
  </mergeCells>
  <pageMargins left="0.7" right="0.7" top="0.75" bottom="0.75" header="0.3" footer="0.3"/>
  <pageSetup paperSize="169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4"/>
  <sheetViews>
    <sheetView workbookViewId="0">
      <selection activeCell="D31" sqref="D31"/>
    </sheetView>
  </sheetViews>
  <sheetFormatPr baseColWidth="10" defaultRowHeight="15" x14ac:dyDescent="0.25"/>
  <cols>
    <col min="1" max="1" width="12.5703125" bestFit="1" customWidth="1"/>
    <col min="2" max="2" width="10.140625" bestFit="1" customWidth="1"/>
    <col min="3" max="3" width="5.42578125" customWidth="1"/>
    <col min="4" max="4" width="20.42578125" bestFit="1" customWidth="1"/>
    <col min="5" max="5" width="11.85546875" customWidth="1"/>
    <col min="6" max="6" width="10.140625" customWidth="1"/>
    <col min="7" max="7" width="10.7109375" bestFit="1" customWidth="1"/>
  </cols>
  <sheetData>
    <row r="3" spans="1:7" x14ac:dyDescent="0.25">
      <c r="C3" s="55" t="s">
        <v>56</v>
      </c>
    </row>
    <row r="4" spans="1:7" x14ac:dyDescent="0.25">
      <c r="A4" s="55" t="s">
        <v>1</v>
      </c>
      <c r="B4" s="55" t="s">
        <v>2</v>
      </c>
      <c r="C4" t="s">
        <v>51</v>
      </c>
      <c r="D4" t="s">
        <v>52</v>
      </c>
      <c r="E4" t="s">
        <v>53</v>
      </c>
      <c r="F4" t="s">
        <v>54</v>
      </c>
      <c r="G4" t="s">
        <v>55</v>
      </c>
    </row>
    <row r="5" spans="1:7" x14ac:dyDescent="0.25">
      <c r="A5" t="s">
        <v>41</v>
      </c>
      <c r="B5">
        <v>0</v>
      </c>
      <c r="C5" s="57">
        <v>14</v>
      </c>
      <c r="D5" s="57">
        <v>14</v>
      </c>
      <c r="E5" s="57">
        <v>3</v>
      </c>
      <c r="F5" s="57">
        <v>1</v>
      </c>
      <c r="G5" s="57">
        <v>1</v>
      </c>
    </row>
    <row r="6" spans="1:7" x14ac:dyDescent="0.25">
      <c r="B6">
        <v>1</v>
      </c>
      <c r="C6" s="57">
        <v>14</v>
      </c>
      <c r="D6" s="57">
        <v>14</v>
      </c>
      <c r="E6" s="57">
        <v>3</v>
      </c>
      <c r="F6" s="57">
        <v>1</v>
      </c>
      <c r="G6" s="57">
        <v>0</v>
      </c>
    </row>
    <row r="7" spans="1:7" x14ac:dyDescent="0.25">
      <c r="A7" t="s">
        <v>42</v>
      </c>
      <c r="B7">
        <v>0</v>
      </c>
      <c r="C7" s="57">
        <v>12</v>
      </c>
      <c r="D7" s="57">
        <v>12</v>
      </c>
      <c r="E7" s="57">
        <v>3</v>
      </c>
      <c r="F7" s="57">
        <v>1</v>
      </c>
      <c r="G7" s="57">
        <v>1</v>
      </c>
    </row>
    <row r="8" spans="1:7" x14ac:dyDescent="0.25">
      <c r="B8">
        <v>1</v>
      </c>
      <c r="C8" s="57">
        <v>13</v>
      </c>
      <c r="D8" s="57">
        <v>13</v>
      </c>
      <c r="E8" s="57">
        <v>3</v>
      </c>
      <c r="F8" s="57">
        <v>1</v>
      </c>
      <c r="G8" s="57">
        <v>0</v>
      </c>
    </row>
    <row r="9" spans="1:7" x14ac:dyDescent="0.25">
      <c r="A9" t="s">
        <v>43</v>
      </c>
      <c r="B9">
        <v>0</v>
      </c>
      <c r="C9" s="57">
        <v>13</v>
      </c>
      <c r="D9" s="57">
        <v>13</v>
      </c>
      <c r="E9" s="57">
        <v>3</v>
      </c>
      <c r="F9" s="57">
        <v>1</v>
      </c>
      <c r="G9" s="57">
        <v>1</v>
      </c>
    </row>
    <row r="10" spans="1:7" x14ac:dyDescent="0.25">
      <c r="B10">
        <v>1</v>
      </c>
      <c r="C10" s="57">
        <v>14</v>
      </c>
      <c r="D10" s="57">
        <v>14</v>
      </c>
      <c r="E10" s="57">
        <v>3</v>
      </c>
      <c r="F10" s="57">
        <v>1</v>
      </c>
      <c r="G10" s="57">
        <v>0</v>
      </c>
    </row>
    <row r="11" spans="1:7" x14ac:dyDescent="0.25">
      <c r="A11" t="s">
        <v>44</v>
      </c>
      <c r="B11">
        <v>0</v>
      </c>
      <c r="C11" s="57">
        <v>13</v>
      </c>
      <c r="D11" s="57">
        <v>13</v>
      </c>
      <c r="E11" s="57">
        <v>3</v>
      </c>
      <c r="F11" s="57">
        <v>1</v>
      </c>
      <c r="G11" s="57">
        <v>1</v>
      </c>
    </row>
    <row r="12" spans="1:7" x14ac:dyDescent="0.25">
      <c r="B12">
        <v>1</v>
      </c>
      <c r="C12" s="57">
        <v>13</v>
      </c>
      <c r="D12" s="57">
        <v>13</v>
      </c>
      <c r="E12" s="57">
        <v>3</v>
      </c>
      <c r="F12" s="57">
        <v>1</v>
      </c>
      <c r="G12" s="57">
        <v>0</v>
      </c>
    </row>
    <row r="13" spans="1:7" x14ac:dyDescent="0.25">
      <c r="A13" t="s">
        <v>45</v>
      </c>
      <c r="B13">
        <v>0</v>
      </c>
      <c r="C13" s="57">
        <v>13</v>
      </c>
      <c r="D13" s="57">
        <v>13</v>
      </c>
      <c r="E13" s="57">
        <v>3</v>
      </c>
      <c r="F13" s="57">
        <v>1</v>
      </c>
      <c r="G13" s="57">
        <v>1</v>
      </c>
    </row>
    <row r="14" spans="1:7" x14ac:dyDescent="0.25">
      <c r="B14">
        <v>1</v>
      </c>
      <c r="C14" s="57">
        <v>15</v>
      </c>
      <c r="D14" s="57">
        <v>15</v>
      </c>
      <c r="E14" s="57">
        <v>3</v>
      </c>
      <c r="F14" s="57">
        <v>1</v>
      </c>
      <c r="G14" s="57">
        <v>0</v>
      </c>
    </row>
    <row r="15" spans="1:7" x14ac:dyDescent="0.25">
      <c r="A15" t="s">
        <v>80</v>
      </c>
      <c r="B15">
        <v>0</v>
      </c>
      <c r="C15" s="57">
        <v>10</v>
      </c>
      <c r="D15" s="57">
        <v>10</v>
      </c>
      <c r="E15" s="57">
        <v>3</v>
      </c>
      <c r="F15" s="57">
        <v>1</v>
      </c>
      <c r="G15" s="57">
        <v>0</v>
      </c>
    </row>
    <row r="16" spans="1:7" x14ac:dyDescent="0.25">
      <c r="B16">
        <v>1</v>
      </c>
      <c r="C16" s="57">
        <v>11</v>
      </c>
      <c r="D16" s="57">
        <v>11</v>
      </c>
      <c r="E16" s="57">
        <v>3</v>
      </c>
      <c r="F16" s="57">
        <v>1</v>
      </c>
      <c r="G16" s="57">
        <v>0</v>
      </c>
    </row>
    <row r="17" spans="1:7" x14ac:dyDescent="0.25">
      <c r="A17" t="s">
        <v>81</v>
      </c>
      <c r="B17">
        <v>0</v>
      </c>
      <c r="C17" s="57">
        <v>9</v>
      </c>
      <c r="D17" s="57">
        <v>9</v>
      </c>
      <c r="E17" s="57">
        <v>3</v>
      </c>
      <c r="F17" s="57">
        <v>1</v>
      </c>
      <c r="G17" s="57">
        <v>0</v>
      </c>
    </row>
    <row r="18" spans="1:7" x14ac:dyDescent="0.25">
      <c r="B18">
        <v>1</v>
      </c>
      <c r="C18" s="57">
        <v>8</v>
      </c>
      <c r="D18" s="57">
        <v>8</v>
      </c>
      <c r="E18" s="57">
        <v>3</v>
      </c>
      <c r="F18" s="57">
        <v>1</v>
      </c>
      <c r="G18" s="57">
        <v>0</v>
      </c>
    </row>
    <row r="19" spans="1:7" x14ac:dyDescent="0.25">
      <c r="A19" t="s">
        <v>82</v>
      </c>
      <c r="B19">
        <v>0</v>
      </c>
      <c r="C19" s="57">
        <v>11</v>
      </c>
      <c r="D19" s="57">
        <v>11</v>
      </c>
      <c r="E19" s="57">
        <v>3</v>
      </c>
      <c r="F19" s="57">
        <v>1</v>
      </c>
      <c r="G19" s="57">
        <v>0</v>
      </c>
    </row>
    <row r="20" spans="1:7" x14ac:dyDescent="0.25">
      <c r="B20">
        <v>1</v>
      </c>
      <c r="C20" s="57">
        <v>13</v>
      </c>
      <c r="D20" s="57">
        <v>13</v>
      </c>
      <c r="E20" s="57">
        <v>3</v>
      </c>
      <c r="F20" s="57">
        <v>1</v>
      </c>
      <c r="G20" s="57">
        <v>0</v>
      </c>
    </row>
    <row r="21" spans="1:7" x14ac:dyDescent="0.25">
      <c r="A21" t="s">
        <v>50</v>
      </c>
      <c r="C21" s="57">
        <v>15</v>
      </c>
      <c r="D21" s="57">
        <v>196</v>
      </c>
      <c r="E21" s="57">
        <v>48</v>
      </c>
      <c r="F21" s="57">
        <v>15.999999999999996</v>
      </c>
      <c r="G21" s="57">
        <v>5</v>
      </c>
    </row>
    <row r="22" spans="1:7" x14ac:dyDescent="0.25">
      <c r="C22" s="57"/>
      <c r="D22" s="57"/>
      <c r="E22" s="57"/>
      <c r="F22" s="57"/>
      <c r="G22" s="57"/>
    </row>
    <row r="23" spans="1:7" x14ac:dyDescent="0.25">
      <c r="C23" s="57"/>
      <c r="D23" s="57"/>
      <c r="E23" s="57"/>
      <c r="F23" s="57"/>
      <c r="G23" s="57"/>
    </row>
    <row r="24" spans="1:7" x14ac:dyDescent="0.25">
      <c r="C24" s="57"/>
      <c r="D24" s="57"/>
      <c r="E24" s="57"/>
      <c r="F24" s="57"/>
      <c r="G24" s="57"/>
    </row>
    <row r="25" spans="1:7" x14ac:dyDescent="0.25">
      <c r="A25" s="55" t="s">
        <v>9</v>
      </c>
      <c r="B25" s="56">
        <v>1</v>
      </c>
    </row>
    <row r="27" spans="1:7" x14ac:dyDescent="0.25">
      <c r="A27" s="55" t="s">
        <v>57</v>
      </c>
      <c r="E27" s="55" t="s">
        <v>59</v>
      </c>
    </row>
    <row r="28" spans="1:7" x14ac:dyDescent="0.25">
      <c r="A28" s="55" t="s">
        <v>1</v>
      </c>
      <c r="B28" s="55" t="s">
        <v>2</v>
      </c>
      <c r="C28" t="s">
        <v>58</v>
      </c>
      <c r="E28" s="55" t="s">
        <v>1</v>
      </c>
      <c r="F28" s="55" t="s">
        <v>2</v>
      </c>
      <c r="G28" t="s">
        <v>58</v>
      </c>
    </row>
    <row r="29" spans="1:7" x14ac:dyDescent="0.25">
      <c r="A29" t="s">
        <v>41</v>
      </c>
      <c r="B29">
        <v>0</v>
      </c>
      <c r="C29" s="57">
        <v>1</v>
      </c>
      <c r="E29" t="s">
        <v>41</v>
      </c>
      <c r="F29">
        <v>0</v>
      </c>
      <c r="G29" s="57">
        <v>4</v>
      </c>
    </row>
    <row r="30" spans="1:7" x14ac:dyDescent="0.25">
      <c r="A30" t="s">
        <v>42</v>
      </c>
      <c r="B30">
        <v>0</v>
      </c>
      <c r="C30" s="57">
        <v>1</v>
      </c>
      <c r="E30" t="s">
        <v>42</v>
      </c>
      <c r="F30">
        <v>0</v>
      </c>
      <c r="G30" s="57">
        <v>5</v>
      </c>
    </row>
    <row r="31" spans="1:7" x14ac:dyDescent="0.25">
      <c r="A31" t="s">
        <v>43</v>
      </c>
      <c r="B31">
        <v>0</v>
      </c>
      <c r="C31" s="57">
        <v>1</v>
      </c>
      <c r="E31" t="s">
        <v>43</v>
      </c>
      <c r="F31">
        <v>0</v>
      </c>
      <c r="G31" s="57">
        <v>4</v>
      </c>
    </row>
    <row r="32" spans="1:7" x14ac:dyDescent="0.25">
      <c r="A32" t="s">
        <v>44</v>
      </c>
      <c r="B32">
        <v>0</v>
      </c>
      <c r="C32" s="57">
        <v>1</v>
      </c>
      <c r="E32" t="s">
        <v>44</v>
      </c>
      <c r="F32">
        <v>0</v>
      </c>
      <c r="G32" s="57">
        <v>5</v>
      </c>
    </row>
    <row r="33" spans="1:7" x14ac:dyDescent="0.25">
      <c r="A33" t="s">
        <v>45</v>
      </c>
      <c r="B33">
        <v>0</v>
      </c>
      <c r="C33" s="57">
        <v>1</v>
      </c>
      <c r="E33" t="s">
        <v>45</v>
      </c>
      <c r="F33">
        <v>0</v>
      </c>
      <c r="G33" s="57">
        <v>5</v>
      </c>
    </row>
    <row r="34" spans="1:7" x14ac:dyDescent="0.25">
      <c r="A34" t="s">
        <v>50</v>
      </c>
      <c r="C34" s="57">
        <v>5</v>
      </c>
      <c r="E34" t="s">
        <v>50</v>
      </c>
      <c r="G34" s="57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TAPA</vt:lpstr>
      <vt:lpstr>PC</vt:lpstr>
      <vt:lpstr>LPP</vt:lpstr>
      <vt:lpstr>Hoja1</vt:lpstr>
      <vt:lpstr>TAPA!Área_de_impresión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Elena Parra Morgado</dc:creator>
  <cp:lastModifiedBy>Gustavo Andrés Barahona Faúndez</cp:lastModifiedBy>
  <cp:lastPrinted>2016-12-21T19:16:35Z</cp:lastPrinted>
  <dcterms:created xsi:type="dcterms:W3CDTF">2016-02-04T18:46:24Z</dcterms:created>
  <dcterms:modified xsi:type="dcterms:W3CDTF">2021-03-29T14:07:17Z</dcterms:modified>
</cp:coreProperties>
</file>