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ropbox\Revision acreditación 2\Operación zonas reguladas\Operación Punta Arenas\PO\POR\A1\201811\"/>
    </mc:Choice>
  </mc:AlternateContent>
  <bookViews>
    <workbookView xWindow="0" yWindow="0" windowWidth="20496" windowHeight="8340" tabRatio="750" activeTab="5"/>
  </bookViews>
  <sheets>
    <sheet name="TAPA" sheetId="1" r:id="rId1"/>
    <sheet name="Operador PA" sheetId="2" r:id="rId2"/>
    <sheet name="1-R" sheetId="62" r:id="rId3"/>
    <sheet name="4-R" sheetId="63" r:id="rId4"/>
    <sheet name="6V-R" sheetId="64" r:id="rId5"/>
    <sheet name="8-R" sheetId="65" r:id="rId6"/>
  </sheets>
  <definedNames>
    <definedName name="_xlnm._FilterDatabase" localSheetId="1" hidden="1">'Operador PA'!$B$31:$J$31</definedName>
    <definedName name="Dias_en_el_mes" localSheetId="2">#REF!</definedName>
    <definedName name="Dias_en_el_mes" localSheetId="5">#REF!</definedName>
    <definedName name="Dias_en_el_mes">#REF!</definedName>
    <definedName name="Tarifa_Adulta" localSheetId="2">#REF!</definedName>
    <definedName name="Tarifa_Adulta" localSheetId="5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D11" i="65" l="1"/>
  <c r="D11" i="64"/>
  <c r="D11" i="63"/>
  <c r="D11" i="62"/>
  <c r="E37" i="65" l="1"/>
  <c r="E37" i="64"/>
  <c r="E37" i="63"/>
  <c r="B2" i="65"/>
  <c r="B2" i="64"/>
  <c r="B2" i="63"/>
  <c r="E37" i="62"/>
  <c r="B2" i="62"/>
  <c r="B4" i="1" l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<sst xmlns="http://schemas.openxmlformats.org/spreadsheetml/2006/main" count="246" uniqueCount="92">
  <si>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</si>
  <si>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</si>
  <si>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</si>
  <si>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</si>
  <si>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</si>
  <si>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</si>
  <si>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</si>
  <si>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</si>
  <si>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</si>
  <si>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</si>
  <si>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</si>
  <si>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</si>
  <si>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</si>
  <si>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</si>
  <si>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</si>
  <si>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</si>
  <si>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</si>
  <si>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</si>
  <si>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</si>
  <si>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</si>
  <si>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</si>
  <si>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</si>
  <si>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</si>
  <si>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</si>
  <si>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</si>
  <si>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</si>
  <si>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</si>
  <si>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</si>
  <si>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</si>
  <si>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</si>
  <si>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</si>
  <si>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</si>
  <si>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CRISTIAN SALAS</t>
  </si>
  <si>
    <t>7.934.677-2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</si>
  <si>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</si>
  <si>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</si>
  <si>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</si>
  <si>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</si>
  <si>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</si>
  <si>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</si>
  <si>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</si>
  <si>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</si>
  <si>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</si>
  <si>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</si>
  <si>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</si>
  <si>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</si>
  <si>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</si>
  <si>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Hospital Regional</t>
  </si>
  <si>
    <t>SI</t>
  </si>
  <si>
    <t>Regreso</t>
  </si>
  <si>
    <t>REGRESO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</si>
  <si>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</si>
  <si>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</si>
  <si>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</si>
  <si>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</si>
  <si>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</si>
  <si>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</si>
  <si>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</si>
  <si>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</si>
  <si>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</si>
  <si>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</si>
  <si>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</si>
  <si>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</si>
  <si>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</si>
  <si>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</si>
  <si>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</si>
  <si>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</si>
  <si>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</si>
  <si>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</si>
  <si>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</si>
  <si>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</si>
  <si>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</si>
  <si>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</si>
  <si>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</si>
  <si>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</si>
  <si>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</si>
  <si>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</si>
  <si>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</si>
  <si>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</si>
  <si>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</si>
  <si>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</si>
  <si>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</si>
  <si>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</si>
  <si>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</si>
  <si>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</si>
  <si>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</si>
  <si>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Archipiélago de Chiloé</t>
  </si>
  <si>
    <t>Eduardo Frei Montalva</t>
  </si>
  <si>
    <t>6V</t>
  </si>
  <si>
    <t>Huillinco</t>
  </si>
  <si>
    <t>Alta</t>
  </si>
  <si>
    <t>Franco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</si>
</sst>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dd\/mm\/yyyy"/>
    <numFmt numFmtId="167" formatCode="0.0"/>
    <numFmt numFmtId="168" formatCode="_-* #,##0.00\ _€_-;\-* #,##0.00\ _€_-;_-* &quot;-&quot;??\ _€_-;_-@_-"/>
    <numFmt numFmtId="169" formatCode="_-* #,##0.00\ _P_t_s_-;\-* #,##0.00\ _P_t_s_-;_-* &quot;-&quot;??\ _P_t_s_-;_-@_-"/>
    <numFmt numFmtId="170" formatCode="_-* #,##0.00\ &quot;€&quot;_-;\-* #,##0.00\ &quot;€&quot;_-;_-* &quot;-&quot;??\ &quot;€&quot;_-;_-@_-"/>
    <numFmt numFmtId="171" formatCode="_(&quot;$&quot;\ * #,##0.00_);_(&quot;$&quot;\ * \(#,##0.00\);_(&quot;$&quot;\ 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5" fillId="22" borderId="10" applyNumberFormat="0" applyAlignment="0" applyProtection="0"/>
    <xf numFmtId="0" fontId="16" fillId="0" borderId="11" applyNumberFormat="0" applyFill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165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17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3" fillId="0" borderId="0" xfId="0" applyFont="1"/>
    <xf numFmtId="0" fontId="33" fillId="6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33" fillId="6" borderId="18" xfId="0" applyFont="1" applyFill="1" applyBorder="1" applyAlignment="1">
      <alignment horizontal="center"/>
    </xf>
    <xf numFmtId="0" fontId="34" fillId="6" borderId="18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33" fillId="6" borderId="18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14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H32" sqref="H32"/>
    </sheetView>
  </sheetViews>
  <sheetFormatPr baseColWidth="10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44" t="str">
        <f>+D12&amp;"_"&amp;D13&amp;"_"&amp;D14&amp;"_"&amp;D15&amp;"_"&amp;I12&amp;"_"&amp;YEAR(D17)&amp;"_"&amp;I13</f>
        <v>POR_XII_PUNTA ARENAS_PA_NORMAL_2018_51</v>
      </c>
      <c r="C4" s="44"/>
      <c r="D4" s="44"/>
      <c r="E4" s="44"/>
      <c r="F4" s="44"/>
      <c r="G4" s="44"/>
      <c r="H4" s="44"/>
      <c r="I4" s="44"/>
      <c r="J4" s="44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45" t="s">
        <v>0</v>
      </c>
      <c r="C11" s="45"/>
      <c r="D11" s="46" t="s">
        <v>1</v>
      </c>
      <c r="E11" s="47"/>
    </row>
    <row r="12" spans="1:10" x14ac:dyDescent="0.3">
      <c r="B12" s="38" t="s">
        <v>2</v>
      </c>
      <c r="C12" s="38"/>
      <c r="D12" s="40" t="s">
        <v>84</v>
      </c>
      <c r="E12" s="40"/>
      <c r="G12" s="38" t="s">
        <v>3</v>
      </c>
      <c r="H12" s="38"/>
      <c r="I12" s="40" t="s">
        <v>4</v>
      </c>
      <c r="J12" s="40"/>
    </row>
    <row r="13" spans="1:10" x14ac:dyDescent="0.3">
      <c r="B13" s="38" t="s">
        <v>5</v>
      </c>
      <c r="C13" s="38"/>
      <c r="D13" s="40" t="s">
        <v>6</v>
      </c>
      <c r="E13" s="40"/>
      <c r="G13" s="38" t="s">
        <v>7</v>
      </c>
      <c r="H13" s="38"/>
      <c r="I13" s="43">
        <v>51</v>
      </c>
      <c r="J13" s="43"/>
    </row>
    <row r="14" spans="1:10" x14ac:dyDescent="0.3">
      <c r="B14" s="38" t="s">
        <v>8</v>
      </c>
      <c r="C14" s="38"/>
      <c r="D14" s="40" t="s">
        <v>9</v>
      </c>
      <c r="E14" s="40"/>
    </row>
    <row r="15" spans="1:10" x14ac:dyDescent="0.3">
      <c r="B15" s="38" t="s">
        <v>10</v>
      </c>
      <c r="C15" s="38"/>
      <c r="D15" s="41" t="s">
        <v>11</v>
      </c>
      <c r="E15" s="41"/>
      <c r="F15" s="2"/>
      <c r="G15" s="2"/>
      <c r="H15" s="1"/>
      <c r="I15" s="1"/>
      <c r="J15" s="1"/>
    </row>
    <row r="16" spans="1:10" x14ac:dyDescent="0.3">
      <c r="B16" s="5"/>
      <c r="C16" s="5"/>
      <c r="D16" s="15"/>
      <c r="E16" s="2"/>
      <c r="F16" s="2"/>
      <c r="G16" s="2"/>
      <c r="H16" s="1"/>
      <c r="I16" s="1"/>
      <c r="J16" s="1"/>
    </row>
    <row r="17" spans="2:10" x14ac:dyDescent="0.3">
      <c r="B17" s="38" t="s">
        <v>12</v>
      </c>
      <c r="C17" s="38"/>
      <c r="D17" s="37">
        <v>43431</v>
      </c>
      <c r="E17" s="2"/>
      <c r="F17" s="6" t="s">
        <v>13</v>
      </c>
      <c r="G17" s="42" t="s">
        <v>85</v>
      </c>
      <c r="H17" s="42"/>
      <c r="I17" s="42"/>
      <c r="J17" s="42"/>
    </row>
    <row r="18" spans="2:10" x14ac:dyDescent="0.3">
      <c r="B18" s="38" t="s">
        <v>14</v>
      </c>
      <c r="C18" s="38"/>
      <c r="D18" s="37">
        <v>43431</v>
      </c>
      <c r="E18" s="2"/>
      <c r="F18" s="6" t="s">
        <v>15</v>
      </c>
      <c r="G18" s="39" t="s">
        <v>91</v>
      </c>
      <c r="H18" s="39"/>
      <c r="I18" s="39"/>
      <c r="J18" s="39"/>
    </row>
    <row r="19" spans="2:10" x14ac:dyDescent="0.3">
      <c r="B19" s="1"/>
      <c r="C19" s="2"/>
      <c r="D19" s="15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workbookViewId="0">
      <selection activeCell="T32" sqref="T32"/>
    </sheetView>
  </sheetViews>
  <sheetFormatPr baseColWidth="10" defaultRowHeight="14.4" x14ac:dyDescent="0.3"/>
  <cols>
    <col min="3" max="3" width="27.5546875" customWidth="1"/>
    <col min="4" max="4" width="15.109375" customWidth="1"/>
    <col min="6" max="6" width="32" customWidth="1"/>
    <col min="8" max="8" width="25.88671875" customWidth="1"/>
    <col min="9" max="9" width="14" customWidth="1"/>
    <col min="10" max="10" width="16.44140625" customWidth="1"/>
    <col min="11" max="14" width="0" hidden="1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2.2" x14ac:dyDescent="0.45">
      <c r="B2" s="59" t="s">
        <v>16</v>
      </c>
      <c r="C2" s="59"/>
      <c r="D2" s="59"/>
      <c r="E2" s="59"/>
      <c r="F2" s="59"/>
      <c r="G2" s="59"/>
      <c r="H2" s="59"/>
      <c r="I2" s="59"/>
      <c r="J2" s="59"/>
    </row>
    <row r="4" spans="1:10" ht="18" x14ac:dyDescent="0.35">
      <c r="A4" s="7"/>
      <c r="B4" s="8" t="s">
        <v>17</v>
      </c>
      <c r="C4" s="60" t="str">
        <f>+TAPA!B4</f>
        <v>POR_XII_PUNTA ARENAS_PA_NORMAL_2018_51</v>
      </c>
      <c r="D4" s="60"/>
      <c r="E4" s="60"/>
      <c r="F4" s="60"/>
      <c r="G4" s="60"/>
      <c r="H4" s="60"/>
      <c r="I4" s="60"/>
      <c r="J4" s="60"/>
    </row>
    <row r="5" spans="1:10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6.2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x14ac:dyDescent="0.3">
      <c r="B8" s="38" t="s">
        <v>2</v>
      </c>
      <c r="C8" s="38"/>
      <c r="D8" s="39" t="str">
        <f>+TAPA!D12</f>
        <v>POR</v>
      </c>
      <c r="E8" s="39"/>
      <c r="G8" s="38" t="s">
        <v>3</v>
      </c>
      <c r="H8" s="38"/>
      <c r="I8" s="46" t="str">
        <f>+TAPA!I12</f>
        <v>NORMAL</v>
      </c>
      <c r="J8" s="47"/>
    </row>
    <row r="9" spans="1:10" x14ac:dyDescent="0.3">
      <c r="B9" s="38" t="s">
        <v>5</v>
      </c>
      <c r="C9" s="38"/>
      <c r="D9" s="39" t="str">
        <f>+TAPA!D13</f>
        <v>XII</v>
      </c>
      <c r="E9" s="39"/>
      <c r="G9" s="38" t="s">
        <v>19</v>
      </c>
      <c r="H9" s="38"/>
      <c r="I9" s="61"/>
      <c r="J9" s="62"/>
    </row>
    <row r="10" spans="1:10" x14ac:dyDescent="0.3">
      <c r="B10" s="38" t="s">
        <v>8</v>
      </c>
      <c r="C10" s="38"/>
      <c r="D10" s="39" t="str">
        <f>+TAPA!D14</f>
        <v>PUNTA ARENAS</v>
      </c>
      <c r="E10" s="39"/>
      <c r="G10" s="38" t="s">
        <v>20</v>
      </c>
      <c r="H10" s="38"/>
      <c r="I10" s="63" t="s">
        <v>21</v>
      </c>
      <c r="J10" s="64"/>
    </row>
    <row r="11" spans="1:10" x14ac:dyDescent="0.3">
      <c r="B11" s="38" t="s">
        <v>10</v>
      </c>
      <c r="C11" s="38"/>
      <c r="D11" s="39" t="str">
        <f>+TAPA!D15</f>
        <v>PA</v>
      </c>
      <c r="E11" s="39"/>
      <c r="G11" s="38" t="s">
        <v>7</v>
      </c>
      <c r="H11" s="38"/>
      <c r="I11" s="57">
        <f>+TAPA!I13</f>
        <v>51</v>
      </c>
      <c r="J11" s="58"/>
    </row>
    <row r="13" spans="1:10" x14ac:dyDescent="0.3">
      <c r="B13" s="38" t="s">
        <v>12</v>
      </c>
      <c r="C13" s="38"/>
      <c r="D13" s="10">
        <f>+TAPA!D17</f>
        <v>43431</v>
      </c>
      <c r="E13" s="11"/>
      <c r="F13" s="11"/>
      <c r="I13" s="1"/>
      <c r="J13" s="1"/>
    </row>
    <row r="14" spans="1:10" x14ac:dyDescent="0.3">
      <c r="B14" s="38" t="s">
        <v>14</v>
      </c>
      <c r="C14" s="38"/>
      <c r="D14" s="10">
        <f>+TAPA!D18</f>
        <v>43431</v>
      </c>
      <c r="E14" s="11"/>
      <c r="F14" s="11"/>
      <c r="G14" s="11"/>
      <c r="H14" s="11"/>
      <c r="I14" s="1"/>
      <c r="J14" s="1"/>
    </row>
    <row r="15" spans="1:10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6.2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3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x14ac:dyDescent="0.3">
      <c r="B18" s="50" t="s">
        <v>23</v>
      </c>
      <c r="C18" s="51"/>
      <c r="D18" s="52" t="s">
        <v>24</v>
      </c>
      <c r="E18" s="53"/>
      <c r="F18" s="53"/>
      <c r="G18" s="54"/>
      <c r="H18" s="1"/>
      <c r="I18" s="4" t="s">
        <v>25</v>
      </c>
      <c r="J18" s="12" t="s">
        <v>26</v>
      </c>
    </row>
    <row r="19" spans="2:13" x14ac:dyDescent="0.3">
      <c r="B19" s="50" t="s">
        <v>27</v>
      </c>
      <c r="C19" s="51"/>
      <c r="D19" s="52">
        <v>400013</v>
      </c>
      <c r="E19" s="53"/>
      <c r="F19" s="53"/>
      <c r="G19" s="54"/>
      <c r="H19" s="1"/>
      <c r="J19" s="13"/>
    </row>
    <row r="20" spans="2:13" x14ac:dyDescent="0.3">
      <c r="B20" s="50" t="s">
        <v>28</v>
      </c>
      <c r="C20" s="51"/>
      <c r="D20" s="52" t="s">
        <v>29</v>
      </c>
      <c r="E20" s="53"/>
      <c r="F20" s="53"/>
      <c r="G20" s="54"/>
      <c r="H20" s="1"/>
      <c r="I20" s="4" t="s">
        <v>25</v>
      </c>
      <c r="J20" s="12" t="s">
        <v>30</v>
      </c>
    </row>
    <row r="21" spans="2:13" x14ac:dyDescent="0.3">
      <c r="B21" s="50" t="s">
        <v>31</v>
      </c>
      <c r="C21" s="51"/>
      <c r="D21" s="52" t="s">
        <v>32</v>
      </c>
      <c r="E21" s="53"/>
      <c r="F21" s="53"/>
      <c r="G21" s="54"/>
      <c r="H21" s="1"/>
      <c r="I21" s="4" t="s">
        <v>25</v>
      </c>
      <c r="J21" s="12" t="s">
        <v>33</v>
      </c>
    </row>
    <row r="22" spans="2:13" x14ac:dyDescent="0.3">
      <c r="D22" s="13"/>
      <c r="E22" s="13"/>
      <c r="F22" s="13"/>
      <c r="G22" s="13"/>
      <c r="J22" s="13"/>
    </row>
    <row r="23" spans="2:13" ht="16.2" x14ac:dyDescent="0.35">
      <c r="B23" s="9" t="s">
        <v>34</v>
      </c>
      <c r="D23" s="13"/>
      <c r="E23" s="13"/>
      <c r="F23" s="13"/>
      <c r="G23" s="13"/>
      <c r="L23" s="14"/>
    </row>
    <row r="24" spans="2:13" x14ac:dyDescent="0.3">
      <c r="D24" s="13"/>
      <c r="E24" s="13"/>
      <c r="F24" s="13"/>
      <c r="G24" s="13"/>
    </row>
    <row r="25" spans="2:13" x14ac:dyDescent="0.3">
      <c r="B25" s="38" t="s">
        <v>35</v>
      </c>
      <c r="C25" s="38"/>
      <c r="D25" s="12">
        <v>84</v>
      </c>
      <c r="E25" s="13"/>
      <c r="F25" s="13"/>
      <c r="G25" s="13"/>
      <c r="I25" s="1"/>
      <c r="J25" s="1"/>
    </row>
    <row r="26" spans="2:13" x14ac:dyDescent="0.3">
      <c r="B26" s="38" t="s">
        <v>36</v>
      </c>
      <c r="C26" s="38"/>
      <c r="D26" s="12">
        <v>84</v>
      </c>
      <c r="E26" s="15"/>
      <c r="F26" s="15"/>
      <c r="G26" s="15"/>
      <c r="H26" s="1"/>
      <c r="I26" s="1"/>
      <c r="J26" s="1"/>
      <c r="M26" s="16"/>
    </row>
    <row r="27" spans="2:13" x14ac:dyDescent="0.3">
      <c r="B27" s="38" t="s">
        <v>37</v>
      </c>
      <c r="C27" s="38"/>
      <c r="D27" s="12">
        <v>7</v>
      </c>
      <c r="E27" s="15"/>
      <c r="F27" s="15"/>
      <c r="G27" s="15"/>
      <c r="H27" s="1"/>
      <c r="I27" s="1"/>
      <c r="J27" s="1"/>
      <c r="M27" s="17"/>
    </row>
    <row r="28" spans="2:13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3" ht="16.2" x14ac:dyDescent="0.35">
      <c r="B29" s="9" t="s">
        <v>38</v>
      </c>
      <c r="C29" s="2"/>
      <c r="D29" s="2"/>
      <c r="E29" s="2"/>
      <c r="F29" s="2"/>
      <c r="G29" s="2"/>
      <c r="H29" s="1"/>
      <c r="I29" s="1"/>
      <c r="J29" s="1"/>
    </row>
    <row r="30" spans="2:13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x14ac:dyDescent="0.3">
      <c r="B31" s="18" t="s">
        <v>39</v>
      </c>
      <c r="C31" s="18" t="s">
        <v>40</v>
      </c>
      <c r="D31" s="18" t="s">
        <v>41</v>
      </c>
      <c r="E31" s="55" t="s">
        <v>42</v>
      </c>
      <c r="F31" s="55"/>
      <c r="G31" s="55" t="s">
        <v>43</v>
      </c>
      <c r="H31" s="56"/>
      <c r="I31" s="18" t="s">
        <v>44</v>
      </c>
      <c r="J31" s="18" t="s">
        <v>45</v>
      </c>
      <c r="M31" t="s">
        <v>46</v>
      </c>
    </row>
    <row r="32" spans="2:13" x14ac:dyDescent="0.3">
      <c r="B32" s="24">
        <v>1</v>
      </c>
      <c r="C32" s="24" t="s">
        <v>49</v>
      </c>
      <c r="D32" s="25">
        <v>15.66</v>
      </c>
      <c r="E32" s="48" t="s">
        <v>47</v>
      </c>
      <c r="F32" s="49"/>
      <c r="G32" s="48" t="s">
        <v>86</v>
      </c>
      <c r="H32" s="48"/>
      <c r="I32" s="24" t="s">
        <v>48</v>
      </c>
      <c r="J32" s="35">
        <v>8</v>
      </c>
    </row>
    <row r="33" spans="2:10" x14ac:dyDescent="0.3">
      <c r="B33" s="35">
        <v>4</v>
      </c>
      <c r="C33" s="35" t="s">
        <v>49</v>
      </c>
      <c r="D33" s="25">
        <v>13.7</v>
      </c>
      <c r="E33" s="49" t="s">
        <v>47</v>
      </c>
      <c r="F33" s="65"/>
      <c r="G33" s="49" t="s">
        <v>87</v>
      </c>
      <c r="H33" s="65"/>
      <c r="I33" s="24" t="s">
        <v>48</v>
      </c>
      <c r="J33" s="35">
        <v>17</v>
      </c>
    </row>
    <row r="34" spans="2:10" x14ac:dyDescent="0.3">
      <c r="B34" s="24" t="s">
        <v>88</v>
      </c>
      <c r="C34" s="24" t="s">
        <v>49</v>
      </c>
      <c r="D34" s="25">
        <v>13.4</v>
      </c>
      <c r="E34" s="49" t="s">
        <v>47</v>
      </c>
      <c r="F34" s="65"/>
      <c r="G34" s="49" t="s">
        <v>89</v>
      </c>
      <c r="H34" s="65"/>
      <c r="I34" s="24" t="s">
        <v>48</v>
      </c>
      <c r="J34" s="35">
        <v>18</v>
      </c>
    </row>
    <row r="35" spans="2:10" x14ac:dyDescent="0.3">
      <c r="B35" s="24">
        <v>8</v>
      </c>
      <c r="C35" s="24" t="s">
        <v>49</v>
      </c>
      <c r="D35" s="25">
        <v>14.46</v>
      </c>
      <c r="E35" s="49" t="s">
        <v>47</v>
      </c>
      <c r="F35" s="65"/>
      <c r="G35" s="48" t="s">
        <v>86</v>
      </c>
      <c r="H35" s="48"/>
      <c r="I35" s="24" t="s">
        <v>48</v>
      </c>
      <c r="J35" s="35">
        <v>14</v>
      </c>
    </row>
  </sheetData>
  <mergeCells count="41">
    <mergeCell ref="E33:F33"/>
    <mergeCell ref="G33:H33"/>
    <mergeCell ref="E34:F34"/>
    <mergeCell ref="G34:H34"/>
    <mergeCell ref="E35:F35"/>
    <mergeCell ref="G35:H35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G11:H11"/>
    <mergeCell ref="I11:J11"/>
    <mergeCell ref="B13:C13"/>
    <mergeCell ref="B14:C14"/>
    <mergeCell ref="B18:C18"/>
    <mergeCell ref="D18:G18"/>
    <mergeCell ref="B11:C11"/>
    <mergeCell ref="D11:E11"/>
    <mergeCell ref="E32:F32"/>
    <mergeCell ref="G32:H32"/>
    <mergeCell ref="B19:C19"/>
    <mergeCell ref="D19:G19"/>
    <mergeCell ref="B20:C20"/>
    <mergeCell ref="D20:G20"/>
    <mergeCell ref="B26:C26"/>
    <mergeCell ref="B21:C21"/>
    <mergeCell ref="D21:G21"/>
    <mergeCell ref="B25:C25"/>
    <mergeCell ref="B27:C27"/>
    <mergeCell ref="E31:F31"/>
    <mergeCell ref="G31:H31"/>
  </mergeCells>
  <dataValidations count="2">
    <dataValidation allowBlank="1" showInputMessage="1" showErrorMessage="1" prompt="Origen y Destino como LOCALIDAD" sqref="E31:F31 E32:H32 G33:G34 E33:E35 F35:H35"/>
    <dataValidation allowBlank="1" showInputMessage="1" showErrorMessage="1" prompt="Nombre de fantasía del servicio" sqref="J31:J35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8" zoomScale="85" zoomScaleNormal="85" workbookViewId="0">
      <selection activeCell="K31" sqref="K31"/>
    </sheetView>
  </sheetViews>
  <sheetFormatPr baseColWidth="10" defaultRowHeight="14.4" x14ac:dyDescent="0.3"/>
  <cols>
    <col min="4" max="4" width="15" customWidth="1"/>
    <col min="5" max="5" width="12.44140625" customWidth="1"/>
    <col min="6" max="6" width="21.33203125" customWidth="1"/>
  </cols>
  <sheetData>
    <row r="2" spans="2:9" ht="22.2" x14ac:dyDescent="0.3">
      <c r="B2" s="66" t="str">
        <f>"PROGRAMA DE OPERACIÓN DEL SERVICIO ("&amp;B7&amp;" - "&amp;C7&amp;")"</f>
        <v>PROGRAMA DE OPERACIÓN DEL SERVICIO (1 - REGRESO)</v>
      </c>
      <c r="C2" s="66"/>
      <c r="D2" s="66"/>
      <c r="E2" s="66"/>
      <c r="F2" s="66"/>
      <c r="G2" s="66"/>
      <c r="H2" s="66"/>
      <c r="I2" s="66"/>
    </row>
    <row r="4" spans="2:9" x14ac:dyDescent="0.3">
      <c r="B4" s="26" t="s">
        <v>51</v>
      </c>
      <c r="C4" s="26"/>
      <c r="D4" s="26"/>
      <c r="E4" s="26"/>
      <c r="F4" s="26"/>
      <c r="G4" s="26"/>
      <c r="H4" s="26"/>
      <c r="I4" s="26"/>
    </row>
    <row r="6" spans="2:9" x14ac:dyDescent="0.3">
      <c r="B6" s="20" t="s">
        <v>39</v>
      </c>
      <c r="C6" s="20" t="s">
        <v>40</v>
      </c>
      <c r="D6" s="20" t="s">
        <v>42</v>
      </c>
      <c r="E6" s="20" t="s">
        <v>43</v>
      </c>
      <c r="F6" s="20" t="s">
        <v>52</v>
      </c>
      <c r="G6" s="19"/>
    </row>
    <row r="7" spans="2:9" ht="28.8" x14ac:dyDescent="0.3">
      <c r="B7" s="21">
        <v>1</v>
      </c>
      <c r="C7" s="21" t="s">
        <v>50</v>
      </c>
      <c r="D7" s="21" t="s">
        <v>47</v>
      </c>
      <c r="E7" s="21" t="s">
        <v>86</v>
      </c>
      <c r="F7" s="21" t="s">
        <v>4</v>
      </c>
      <c r="G7" s="19"/>
    </row>
    <row r="9" spans="2:9" x14ac:dyDescent="0.3">
      <c r="B9" s="26" t="s">
        <v>53</v>
      </c>
      <c r="C9" s="26"/>
      <c r="D9" s="26"/>
      <c r="E9" s="26"/>
      <c r="F9" s="26"/>
      <c r="G9" s="26"/>
      <c r="H9" s="26"/>
      <c r="I9" s="26"/>
    </row>
    <row r="11" spans="2:9" x14ac:dyDescent="0.3">
      <c r="B11" s="67" t="s">
        <v>54</v>
      </c>
      <c r="C11" s="67" t="s">
        <v>55</v>
      </c>
      <c r="D11" s="68">
        <f>+TAPA!D17</f>
        <v>43431</v>
      </c>
      <c r="E11" s="69"/>
    </row>
    <row r="12" spans="2:9" ht="28.8" x14ac:dyDescent="0.3">
      <c r="B12" s="67"/>
      <c r="C12" s="67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22"/>
      <c r="E13" s="30"/>
    </row>
    <row r="14" spans="2:9" ht="15.6" x14ac:dyDescent="0.3">
      <c r="B14" s="31">
        <v>1</v>
      </c>
      <c r="C14" s="36" t="s">
        <v>59</v>
      </c>
      <c r="D14" s="23"/>
      <c r="E14" s="32"/>
    </row>
    <row r="15" spans="2:9" ht="15.6" x14ac:dyDescent="0.3">
      <c r="B15" s="28">
        <v>2</v>
      </c>
      <c r="C15" s="29" t="s">
        <v>60</v>
      </c>
      <c r="D15" s="22"/>
      <c r="E15" s="30"/>
    </row>
    <row r="16" spans="2:9" ht="15.6" x14ac:dyDescent="0.3">
      <c r="B16" s="31">
        <v>3</v>
      </c>
      <c r="C16" s="36" t="s">
        <v>61</v>
      </c>
      <c r="D16" s="23"/>
      <c r="E16" s="32"/>
    </row>
    <row r="17" spans="2:5" ht="15.6" x14ac:dyDescent="0.3">
      <c r="B17" s="28">
        <v>4</v>
      </c>
      <c r="C17" s="29" t="s">
        <v>62</v>
      </c>
      <c r="D17" s="22"/>
      <c r="E17" s="30"/>
    </row>
    <row r="18" spans="2:5" ht="15.6" x14ac:dyDescent="0.3">
      <c r="B18" s="31">
        <v>5</v>
      </c>
      <c r="C18" s="36" t="s">
        <v>63</v>
      </c>
      <c r="D18" s="23"/>
      <c r="E18" s="32"/>
    </row>
    <row r="19" spans="2:5" ht="15.6" x14ac:dyDescent="0.3">
      <c r="B19" s="28">
        <v>6</v>
      </c>
      <c r="C19" s="29" t="s">
        <v>64</v>
      </c>
      <c r="D19" s="22"/>
      <c r="E19" s="30"/>
    </row>
    <row r="20" spans="2:5" ht="15.6" x14ac:dyDescent="0.3">
      <c r="B20" s="31">
        <v>7</v>
      </c>
      <c r="C20" s="36" t="s">
        <v>65</v>
      </c>
      <c r="D20" s="23"/>
      <c r="E20" s="32"/>
    </row>
    <row r="21" spans="2:5" ht="15.6" x14ac:dyDescent="0.3">
      <c r="B21" s="28">
        <v>8</v>
      </c>
      <c r="C21" s="29" t="s">
        <v>66</v>
      </c>
      <c r="D21" s="22"/>
      <c r="E21" s="30"/>
    </row>
    <row r="22" spans="2:5" ht="15.6" x14ac:dyDescent="0.3">
      <c r="B22" s="31">
        <v>9</v>
      </c>
      <c r="C22" s="36" t="s">
        <v>67</v>
      </c>
      <c r="D22" s="23"/>
      <c r="E22" s="32"/>
    </row>
    <row r="23" spans="2:5" ht="15.6" x14ac:dyDescent="0.3">
      <c r="B23" s="28">
        <v>10</v>
      </c>
      <c r="C23" s="29" t="s">
        <v>68</v>
      </c>
      <c r="D23" s="22"/>
      <c r="E23" s="30"/>
    </row>
    <row r="24" spans="2:5" ht="15.6" x14ac:dyDescent="0.3">
      <c r="B24" s="31">
        <v>11</v>
      </c>
      <c r="C24" s="36" t="s">
        <v>69</v>
      </c>
      <c r="D24" s="23"/>
      <c r="E24" s="32"/>
    </row>
    <row r="25" spans="2:5" ht="15.6" x14ac:dyDescent="0.3">
      <c r="B25" s="28">
        <v>12</v>
      </c>
      <c r="C25" s="29" t="s">
        <v>70</v>
      </c>
      <c r="D25" s="22" t="s">
        <v>90</v>
      </c>
      <c r="E25" s="30">
        <v>0</v>
      </c>
    </row>
    <row r="26" spans="2:5" ht="15.6" x14ac:dyDescent="0.3">
      <c r="B26" s="31">
        <v>13</v>
      </c>
      <c r="C26" s="36" t="s">
        <v>71</v>
      </c>
      <c r="D26" s="23"/>
      <c r="E26" s="32"/>
    </row>
    <row r="27" spans="2:5" ht="15.6" x14ac:dyDescent="0.3">
      <c r="B27" s="28">
        <v>14</v>
      </c>
      <c r="C27" s="29" t="s">
        <v>72</v>
      </c>
      <c r="D27" s="22"/>
      <c r="E27" s="30"/>
    </row>
    <row r="28" spans="2:5" ht="15.6" x14ac:dyDescent="0.3">
      <c r="B28" s="31">
        <v>15</v>
      </c>
      <c r="C28" s="36" t="s">
        <v>73</v>
      </c>
      <c r="D28" s="23"/>
      <c r="E28" s="32"/>
    </row>
    <row r="29" spans="2:5" ht="15.6" x14ac:dyDescent="0.3">
      <c r="B29" s="28">
        <v>16</v>
      </c>
      <c r="C29" s="29" t="s">
        <v>74</v>
      </c>
      <c r="D29" s="22"/>
      <c r="E29" s="30"/>
    </row>
    <row r="30" spans="2:5" ht="15.6" x14ac:dyDescent="0.3">
      <c r="B30" s="31">
        <v>17</v>
      </c>
      <c r="C30" s="36" t="s">
        <v>75</v>
      </c>
      <c r="D30" s="23"/>
      <c r="E30" s="32"/>
    </row>
    <row r="31" spans="2:5" ht="15.6" x14ac:dyDescent="0.3">
      <c r="B31" s="28">
        <v>18</v>
      </c>
      <c r="C31" s="29" t="s">
        <v>76</v>
      </c>
      <c r="D31" s="22"/>
      <c r="E31" s="30"/>
    </row>
    <row r="32" spans="2:5" ht="15.6" x14ac:dyDescent="0.3">
      <c r="B32" s="31">
        <v>19</v>
      </c>
      <c r="C32" s="36" t="s">
        <v>77</v>
      </c>
      <c r="D32" s="23"/>
      <c r="E32" s="32"/>
    </row>
    <row r="33" spans="2:5" ht="15.6" x14ac:dyDescent="0.3">
      <c r="B33" s="28">
        <v>20</v>
      </c>
      <c r="C33" s="29" t="s">
        <v>78</v>
      </c>
      <c r="D33" s="22"/>
      <c r="E33" s="30"/>
    </row>
    <row r="34" spans="2:5" ht="15.6" x14ac:dyDescent="0.3">
      <c r="B34" s="31">
        <v>21</v>
      </c>
      <c r="C34" s="36" t="s">
        <v>79</v>
      </c>
      <c r="D34" s="23"/>
      <c r="E34" s="32"/>
    </row>
    <row r="35" spans="2:5" ht="15.6" x14ac:dyDescent="0.3">
      <c r="B35" s="28">
        <v>22</v>
      </c>
      <c r="C35" s="29" t="s">
        <v>80</v>
      </c>
      <c r="D35" s="22"/>
      <c r="E35" s="30"/>
    </row>
    <row r="36" spans="2:5" ht="15.6" x14ac:dyDescent="0.3">
      <c r="B36" s="31">
        <v>23</v>
      </c>
      <c r="C36" s="36" t="s">
        <v>81</v>
      </c>
      <c r="D36" s="23"/>
      <c r="E36" s="32"/>
    </row>
    <row r="37" spans="2:5" ht="15.6" x14ac:dyDescent="0.3">
      <c r="B37" s="28" t="s">
        <v>82</v>
      </c>
      <c r="C37" s="29"/>
      <c r="D37" s="33" t="s">
        <v>83</v>
      </c>
      <c r="E37" s="34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9" priority="1">
      <formula>E7=""</formula>
    </cfRule>
  </conditionalFormatting>
  <conditionalFormatting sqref="D7">
    <cfRule type="expression" dxfId="8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0" zoomScale="90" zoomScaleNormal="90" workbookViewId="0">
      <selection activeCell="D12" sqref="D12"/>
    </sheetView>
  </sheetViews>
  <sheetFormatPr baseColWidth="10" defaultRowHeight="14.4" x14ac:dyDescent="0.3"/>
  <cols>
    <col min="4" max="4" width="19.109375" bestFit="1" customWidth="1"/>
    <col min="6" max="6" width="15.88671875" bestFit="1" customWidth="1"/>
  </cols>
  <sheetData>
    <row r="2" spans="2:9" ht="22.2" x14ac:dyDescent="0.3">
      <c r="B2" s="66" t="str">
        <f>"PROGRAMA DE OPERACIÓN DEL SERVICIO ("&amp;B7&amp;" - "&amp;C7&amp;")"</f>
        <v>PROGRAMA DE OPERACIÓN DEL SERVICIO (4 - REGRESO)</v>
      </c>
      <c r="C2" s="66"/>
      <c r="D2" s="66"/>
      <c r="E2" s="66"/>
      <c r="F2" s="66"/>
      <c r="G2" s="66"/>
      <c r="H2" s="66"/>
      <c r="I2" s="66"/>
    </row>
    <row r="4" spans="2:9" x14ac:dyDescent="0.3">
      <c r="B4" s="26" t="s">
        <v>51</v>
      </c>
      <c r="C4" s="26"/>
      <c r="D4" s="26"/>
      <c r="E4" s="26"/>
      <c r="F4" s="26"/>
      <c r="G4" s="26"/>
      <c r="H4" s="26"/>
      <c r="I4" s="26"/>
    </row>
    <row r="6" spans="2:9" x14ac:dyDescent="0.3">
      <c r="B6" s="20" t="s">
        <v>39</v>
      </c>
      <c r="C6" s="20" t="s">
        <v>40</v>
      </c>
      <c r="D6" s="20" t="s">
        <v>42</v>
      </c>
      <c r="E6" s="20" t="s">
        <v>43</v>
      </c>
      <c r="F6" s="20" t="s">
        <v>52</v>
      </c>
      <c r="G6" s="19"/>
    </row>
    <row r="7" spans="2:9" ht="28.8" x14ac:dyDescent="0.3">
      <c r="B7" s="21">
        <v>4</v>
      </c>
      <c r="C7" s="21" t="s">
        <v>50</v>
      </c>
      <c r="D7" s="21" t="s">
        <v>47</v>
      </c>
      <c r="E7" s="21" t="s">
        <v>87</v>
      </c>
      <c r="F7" s="21" t="s">
        <v>4</v>
      </c>
      <c r="G7" s="19"/>
    </row>
    <row r="9" spans="2:9" x14ac:dyDescent="0.3">
      <c r="B9" s="26" t="s">
        <v>53</v>
      </c>
      <c r="C9" s="26"/>
      <c r="D9" s="26"/>
      <c r="E9" s="26"/>
      <c r="F9" s="26"/>
      <c r="G9" s="26"/>
      <c r="H9" s="26"/>
      <c r="I9" s="26"/>
    </row>
    <row r="11" spans="2:9" x14ac:dyDescent="0.3">
      <c r="B11" s="67" t="s">
        <v>54</v>
      </c>
      <c r="C11" s="67" t="s">
        <v>55</v>
      </c>
      <c r="D11" s="68">
        <f>+TAPA!D17</f>
        <v>43431</v>
      </c>
      <c r="E11" s="69"/>
    </row>
    <row r="12" spans="2:9" ht="28.8" x14ac:dyDescent="0.3">
      <c r="B12" s="67"/>
      <c r="C12" s="67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22"/>
      <c r="E13" s="30"/>
    </row>
    <row r="14" spans="2:9" ht="15.6" x14ac:dyDescent="0.3">
      <c r="B14" s="31">
        <v>1</v>
      </c>
      <c r="C14" s="36" t="s">
        <v>59</v>
      </c>
      <c r="D14" s="23"/>
      <c r="E14" s="32"/>
    </row>
    <row r="15" spans="2:9" ht="15.6" x14ac:dyDescent="0.3">
      <c r="B15" s="28">
        <v>2</v>
      </c>
      <c r="C15" s="29" t="s">
        <v>60</v>
      </c>
      <c r="D15" s="22"/>
      <c r="E15" s="30"/>
    </row>
    <row r="16" spans="2:9" ht="15.6" x14ac:dyDescent="0.3">
      <c r="B16" s="31">
        <v>3</v>
      </c>
      <c r="C16" s="36" t="s">
        <v>61</v>
      </c>
      <c r="D16" s="23"/>
      <c r="E16" s="32"/>
    </row>
    <row r="17" spans="2:5" ht="15.6" x14ac:dyDescent="0.3">
      <c r="B17" s="28">
        <v>4</v>
      </c>
      <c r="C17" s="29" t="s">
        <v>62</v>
      </c>
      <c r="D17" s="22"/>
      <c r="E17" s="30"/>
    </row>
    <row r="18" spans="2:5" ht="15.6" x14ac:dyDescent="0.3">
      <c r="B18" s="31">
        <v>5</v>
      </c>
      <c r="C18" s="36" t="s">
        <v>63</v>
      </c>
      <c r="D18" s="23"/>
      <c r="E18" s="32"/>
    </row>
    <row r="19" spans="2:5" ht="15.6" x14ac:dyDescent="0.3">
      <c r="B19" s="28">
        <v>6</v>
      </c>
      <c r="C19" s="29" t="s">
        <v>64</v>
      </c>
      <c r="D19" s="22"/>
      <c r="E19" s="30"/>
    </row>
    <row r="20" spans="2:5" ht="15.6" x14ac:dyDescent="0.3">
      <c r="B20" s="31">
        <v>7</v>
      </c>
      <c r="C20" s="36" t="s">
        <v>65</v>
      </c>
      <c r="D20" s="23"/>
      <c r="E20" s="32"/>
    </row>
    <row r="21" spans="2:5" ht="15.6" x14ac:dyDescent="0.3">
      <c r="B21" s="28">
        <v>8</v>
      </c>
      <c r="C21" s="29" t="s">
        <v>66</v>
      </c>
      <c r="D21" s="22"/>
      <c r="E21" s="30"/>
    </row>
    <row r="22" spans="2:5" ht="15.6" x14ac:dyDescent="0.3">
      <c r="B22" s="31">
        <v>9</v>
      </c>
      <c r="C22" s="36" t="s">
        <v>67</v>
      </c>
      <c r="D22" s="23"/>
      <c r="E22" s="32"/>
    </row>
    <row r="23" spans="2:5" ht="15.6" x14ac:dyDescent="0.3">
      <c r="B23" s="28">
        <v>10</v>
      </c>
      <c r="C23" s="29" t="s">
        <v>68</v>
      </c>
      <c r="D23" s="22"/>
      <c r="E23" s="30"/>
    </row>
    <row r="24" spans="2:5" ht="15.6" x14ac:dyDescent="0.3">
      <c r="B24" s="31">
        <v>11</v>
      </c>
      <c r="C24" s="36" t="s">
        <v>69</v>
      </c>
      <c r="D24" s="23"/>
      <c r="E24" s="32"/>
    </row>
    <row r="25" spans="2:5" ht="15.6" x14ac:dyDescent="0.3">
      <c r="B25" s="28">
        <v>12</v>
      </c>
      <c r="C25" s="29" t="s">
        <v>70</v>
      </c>
      <c r="D25" s="22" t="s">
        <v>90</v>
      </c>
      <c r="E25" s="30">
        <v>0</v>
      </c>
    </row>
    <row r="26" spans="2:5" ht="15.6" x14ac:dyDescent="0.3">
      <c r="B26" s="31">
        <v>13</v>
      </c>
      <c r="C26" s="36" t="s">
        <v>71</v>
      </c>
      <c r="D26" s="23"/>
      <c r="E26" s="32"/>
    </row>
    <row r="27" spans="2:5" ht="15.6" x14ac:dyDescent="0.3">
      <c r="B27" s="28">
        <v>14</v>
      </c>
      <c r="C27" s="29" t="s">
        <v>72</v>
      </c>
      <c r="D27" s="22"/>
      <c r="E27" s="30"/>
    </row>
    <row r="28" spans="2:5" ht="15.6" x14ac:dyDescent="0.3">
      <c r="B28" s="31">
        <v>15</v>
      </c>
      <c r="C28" s="36" t="s">
        <v>73</v>
      </c>
      <c r="D28" s="23"/>
      <c r="E28" s="32"/>
    </row>
    <row r="29" spans="2:5" ht="15.6" x14ac:dyDescent="0.3">
      <c r="B29" s="28">
        <v>16</v>
      </c>
      <c r="C29" s="29" t="s">
        <v>74</v>
      </c>
      <c r="D29" s="22"/>
      <c r="E29" s="30"/>
    </row>
    <row r="30" spans="2:5" ht="15.6" x14ac:dyDescent="0.3">
      <c r="B30" s="31">
        <v>17</v>
      </c>
      <c r="C30" s="36" t="s">
        <v>75</v>
      </c>
      <c r="D30" s="23"/>
      <c r="E30" s="32"/>
    </row>
    <row r="31" spans="2:5" ht="15.6" x14ac:dyDescent="0.3">
      <c r="B31" s="28">
        <v>18</v>
      </c>
      <c r="C31" s="29" t="s">
        <v>76</v>
      </c>
      <c r="D31" s="22"/>
      <c r="E31" s="30"/>
    </row>
    <row r="32" spans="2:5" ht="15.6" x14ac:dyDescent="0.3">
      <c r="B32" s="31">
        <v>19</v>
      </c>
      <c r="C32" s="36" t="s">
        <v>77</v>
      </c>
      <c r="D32" s="23"/>
      <c r="E32" s="32"/>
    </row>
    <row r="33" spans="2:5" ht="15.6" x14ac:dyDescent="0.3">
      <c r="B33" s="28">
        <v>20</v>
      </c>
      <c r="C33" s="29" t="s">
        <v>78</v>
      </c>
      <c r="D33" s="22"/>
      <c r="E33" s="30"/>
    </row>
    <row r="34" spans="2:5" ht="15.6" x14ac:dyDescent="0.3">
      <c r="B34" s="31">
        <v>21</v>
      </c>
      <c r="C34" s="36" t="s">
        <v>79</v>
      </c>
      <c r="D34" s="23"/>
      <c r="E34" s="32"/>
    </row>
    <row r="35" spans="2:5" ht="15.6" x14ac:dyDescent="0.3">
      <c r="B35" s="28">
        <v>22</v>
      </c>
      <c r="C35" s="29" t="s">
        <v>80</v>
      </c>
      <c r="D35" s="22"/>
      <c r="E35" s="30"/>
    </row>
    <row r="36" spans="2:5" ht="15.6" x14ac:dyDescent="0.3">
      <c r="B36" s="31">
        <v>23</v>
      </c>
      <c r="C36" s="36" t="s">
        <v>81</v>
      </c>
      <c r="D36" s="23"/>
      <c r="E36" s="32"/>
    </row>
    <row r="37" spans="2:5" ht="15.6" x14ac:dyDescent="0.3">
      <c r="B37" s="28" t="s">
        <v>82</v>
      </c>
      <c r="C37" s="29"/>
      <c r="D37" s="33" t="s">
        <v>83</v>
      </c>
      <c r="E37" s="34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7" priority="1">
      <formula>E7=""</formula>
    </cfRule>
  </conditionalFormatting>
  <conditionalFormatting sqref="D7">
    <cfRule type="expression" dxfId="6" priority="2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zoomScale="80" zoomScaleNormal="80" workbookViewId="0">
      <selection activeCell="D12" sqref="D12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66" t="str">
        <f>"PROGRAMA DE OPERACIÓN DEL SERVICIO ("&amp;B7&amp;" - "&amp;C7&amp;")"</f>
        <v>PROGRAMA DE OPERACIÓN DEL SERVICIO (6V - REGRESO)</v>
      </c>
      <c r="C2" s="66"/>
      <c r="D2" s="66"/>
      <c r="E2" s="66"/>
      <c r="F2" s="66"/>
      <c r="G2" s="66"/>
      <c r="H2" s="66"/>
      <c r="I2" s="66"/>
    </row>
    <row r="4" spans="2:9" x14ac:dyDescent="0.3">
      <c r="B4" s="26" t="s">
        <v>51</v>
      </c>
      <c r="C4" s="26"/>
      <c r="D4" s="26"/>
      <c r="E4" s="26"/>
      <c r="F4" s="26"/>
      <c r="G4" s="26"/>
      <c r="H4" s="26"/>
      <c r="I4" s="26"/>
    </row>
    <row r="6" spans="2:9" x14ac:dyDescent="0.3">
      <c r="B6" s="20" t="s">
        <v>39</v>
      </c>
      <c r="C6" s="20" t="s">
        <v>40</v>
      </c>
      <c r="D6" s="20" t="s">
        <v>42</v>
      </c>
      <c r="E6" s="20" t="s">
        <v>43</v>
      </c>
      <c r="F6" s="20" t="s">
        <v>52</v>
      </c>
      <c r="G6" s="19"/>
    </row>
    <row r="7" spans="2:9" x14ac:dyDescent="0.3">
      <c r="B7" s="21" t="s">
        <v>88</v>
      </c>
      <c r="C7" s="21" t="s">
        <v>50</v>
      </c>
      <c r="D7" s="21" t="s">
        <v>47</v>
      </c>
      <c r="E7" s="21" t="s">
        <v>89</v>
      </c>
      <c r="F7" s="21" t="s">
        <v>4</v>
      </c>
      <c r="G7" s="19"/>
    </row>
    <row r="9" spans="2:9" x14ac:dyDescent="0.3">
      <c r="B9" s="26" t="s">
        <v>53</v>
      </c>
      <c r="C9" s="26"/>
      <c r="D9" s="26"/>
      <c r="E9" s="26"/>
      <c r="F9" s="26"/>
      <c r="G9" s="26"/>
      <c r="H9" s="26"/>
      <c r="I9" s="26"/>
    </row>
    <row r="11" spans="2:9" x14ac:dyDescent="0.3">
      <c r="B11" s="67" t="s">
        <v>54</v>
      </c>
      <c r="C11" s="67" t="s">
        <v>55</v>
      </c>
      <c r="D11" s="68">
        <f>+TAPA!D17</f>
        <v>43431</v>
      </c>
      <c r="E11" s="69"/>
    </row>
    <row r="12" spans="2:9" ht="28.8" x14ac:dyDescent="0.3">
      <c r="B12" s="67"/>
      <c r="C12" s="67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22"/>
      <c r="E13" s="30"/>
    </row>
    <row r="14" spans="2:9" ht="15.6" x14ac:dyDescent="0.3">
      <c r="B14" s="31">
        <v>1</v>
      </c>
      <c r="C14" s="36" t="s">
        <v>59</v>
      </c>
      <c r="D14" s="23"/>
      <c r="E14" s="32"/>
    </row>
    <row r="15" spans="2:9" ht="15.6" x14ac:dyDescent="0.3">
      <c r="B15" s="28">
        <v>2</v>
      </c>
      <c r="C15" s="29" t="s">
        <v>60</v>
      </c>
      <c r="D15" s="22"/>
      <c r="E15" s="30"/>
    </row>
    <row r="16" spans="2:9" ht="15.6" x14ac:dyDescent="0.3">
      <c r="B16" s="31">
        <v>3</v>
      </c>
      <c r="C16" s="36" t="s">
        <v>61</v>
      </c>
      <c r="D16" s="23"/>
      <c r="E16" s="32"/>
    </row>
    <row r="17" spans="2:5" ht="15.6" x14ac:dyDescent="0.3">
      <c r="B17" s="28">
        <v>4</v>
      </c>
      <c r="C17" s="29" t="s">
        <v>62</v>
      </c>
      <c r="D17" s="22"/>
      <c r="E17" s="30"/>
    </row>
    <row r="18" spans="2:5" ht="15.6" x14ac:dyDescent="0.3">
      <c r="B18" s="31">
        <v>5</v>
      </c>
      <c r="C18" s="36" t="s">
        <v>63</v>
      </c>
      <c r="D18" s="23"/>
      <c r="E18" s="32"/>
    </row>
    <row r="19" spans="2:5" ht="15.6" x14ac:dyDescent="0.3">
      <c r="B19" s="28">
        <v>6</v>
      </c>
      <c r="C19" s="29" t="s">
        <v>64</v>
      </c>
      <c r="D19" s="22"/>
      <c r="E19" s="30"/>
    </row>
    <row r="20" spans="2:5" ht="15.6" x14ac:dyDescent="0.3">
      <c r="B20" s="31">
        <v>7</v>
      </c>
      <c r="C20" s="36" t="s">
        <v>65</v>
      </c>
      <c r="D20" s="23"/>
      <c r="E20" s="32"/>
    </row>
    <row r="21" spans="2:5" ht="15.6" x14ac:dyDescent="0.3">
      <c r="B21" s="28">
        <v>8</v>
      </c>
      <c r="C21" s="29" t="s">
        <v>66</v>
      </c>
      <c r="D21" s="22"/>
      <c r="E21" s="30"/>
    </row>
    <row r="22" spans="2:5" ht="15.6" x14ac:dyDescent="0.3">
      <c r="B22" s="31">
        <v>9</v>
      </c>
      <c r="C22" s="36" t="s">
        <v>67</v>
      </c>
      <c r="D22" s="23"/>
      <c r="E22" s="32"/>
    </row>
    <row r="23" spans="2:5" ht="15.6" x14ac:dyDescent="0.3">
      <c r="B23" s="28">
        <v>10</v>
      </c>
      <c r="C23" s="29" t="s">
        <v>68</v>
      </c>
      <c r="D23" s="22"/>
      <c r="E23" s="30"/>
    </row>
    <row r="24" spans="2:5" ht="15.6" x14ac:dyDescent="0.3">
      <c r="B24" s="31">
        <v>11</v>
      </c>
      <c r="C24" s="36" t="s">
        <v>69</v>
      </c>
      <c r="D24" s="23"/>
      <c r="E24" s="32"/>
    </row>
    <row r="25" spans="2:5" ht="15.6" x14ac:dyDescent="0.3">
      <c r="B25" s="28">
        <v>12</v>
      </c>
      <c r="C25" s="29" t="s">
        <v>70</v>
      </c>
      <c r="D25" s="22" t="s">
        <v>90</v>
      </c>
      <c r="E25" s="30">
        <v>0</v>
      </c>
    </row>
    <row r="26" spans="2:5" ht="15.6" x14ac:dyDescent="0.3">
      <c r="B26" s="31">
        <v>13</v>
      </c>
      <c r="C26" s="36" t="s">
        <v>71</v>
      </c>
      <c r="D26" s="23"/>
      <c r="E26" s="32"/>
    </row>
    <row r="27" spans="2:5" ht="15.6" x14ac:dyDescent="0.3">
      <c r="B27" s="28">
        <v>14</v>
      </c>
      <c r="C27" s="29" t="s">
        <v>72</v>
      </c>
      <c r="D27" s="22"/>
      <c r="E27" s="30"/>
    </row>
    <row r="28" spans="2:5" ht="15.6" x14ac:dyDescent="0.3">
      <c r="B28" s="31">
        <v>15</v>
      </c>
      <c r="C28" s="36" t="s">
        <v>73</v>
      </c>
      <c r="D28" s="23"/>
      <c r="E28" s="32"/>
    </row>
    <row r="29" spans="2:5" ht="15.6" x14ac:dyDescent="0.3">
      <c r="B29" s="28">
        <v>16</v>
      </c>
      <c r="C29" s="29" t="s">
        <v>74</v>
      </c>
      <c r="D29" s="22"/>
      <c r="E29" s="30"/>
    </row>
    <row r="30" spans="2:5" ht="15.6" x14ac:dyDescent="0.3">
      <c r="B30" s="31">
        <v>17</v>
      </c>
      <c r="C30" s="36" t="s">
        <v>75</v>
      </c>
      <c r="D30" s="23"/>
      <c r="E30" s="32"/>
    </row>
    <row r="31" spans="2:5" ht="15.6" x14ac:dyDescent="0.3">
      <c r="B31" s="28">
        <v>18</v>
      </c>
      <c r="C31" s="29" t="s">
        <v>76</v>
      </c>
      <c r="D31" s="22"/>
      <c r="E31" s="30"/>
    </row>
    <row r="32" spans="2:5" ht="15.6" x14ac:dyDescent="0.3">
      <c r="B32" s="31">
        <v>19</v>
      </c>
      <c r="C32" s="36" t="s">
        <v>77</v>
      </c>
      <c r="D32" s="23"/>
      <c r="E32" s="32"/>
    </row>
    <row r="33" spans="2:5" ht="15.6" x14ac:dyDescent="0.3">
      <c r="B33" s="28">
        <v>20</v>
      </c>
      <c r="C33" s="29" t="s">
        <v>78</v>
      </c>
      <c r="D33" s="22"/>
      <c r="E33" s="30"/>
    </row>
    <row r="34" spans="2:5" ht="15.6" x14ac:dyDescent="0.3">
      <c r="B34" s="31">
        <v>21</v>
      </c>
      <c r="C34" s="36" t="s">
        <v>79</v>
      </c>
      <c r="D34" s="23"/>
      <c r="E34" s="32"/>
    </row>
    <row r="35" spans="2:5" ht="15.6" x14ac:dyDescent="0.3">
      <c r="B35" s="28">
        <v>22</v>
      </c>
      <c r="C35" s="29" t="s">
        <v>80</v>
      </c>
      <c r="D35" s="22"/>
      <c r="E35" s="30"/>
    </row>
    <row r="36" spans="2:5" ht="15.6" x14ac:dyDescent="0.3">
      <c r="B36" s="31">
        <v>23</v>
      </c>
      <c r="C36" s="36" t="s">
        <v>81</v>
      </c>
      <c r="D36" s="23"/>
      <c r="E36" s="32"/>
    </row>
    <row r="37" spans="2:5" ht="15.6" x14ac:dyDescent="0.3">
      <c r="B37" s="28" t="s">
        <v>82</v>
      </c>
      <c r="C37" s="29"/>
      <c r="D37" s="33" t="s">
        <v>83</v>
      </c>
      <c r="E37" s="34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5" priority="1">
      <formula>E7=""</formula>
    </cfRule>
  </conditionalFormatting>
  <conditionalFormatting sqref="D7">
    <cfRule type="expression" dxfId="4" priority="2">
      <formula>D7=""</formula>
    </cfRule>
  </conditionalFormatting>
  <conditionalFormatting sqref="E6">
    <cfRule type="expression" dxfId="3" priority="3">
      <formula>E6=""</formula>
    </cfRule>
  </conditionalFormatting>
  <conditionalFormatting sqref="D6">
    <cfRule type="expression" dxfId="2" priority="4">
      <formula>D6=""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topLeftCell="A4" zoomScale="85" zoomScaleNormal="85" workbookViewId="0">
      <selection activeCell="J26" sqref="J26"/>
    </sheetView>
  </sheetViews>
  <sheetFormatPr baseColWidth="10" defaultRowHeight="14.4" x14ac:dyDescent="0.3"/>
  <cols>
    <col min="5" max="5" width="15.109375" customWidth="1"/>
    <col min="6" max="6" width="15" bestFit="1" customWidth="1"/>
  </cols>
  <sheetData>
    <row r="2" spans="2:9" ht="22.2" x14ac:dyDescent="0.3">
      <c r="B2" s="66" t="str">
        <f>"PROGRAMA DE OPERACIÓN DEL SERVICIO ("&amp;B7&amp;" - "&amp;C7&amp;")"</f>
        <v>PROGRAMA DE OPERACIÓN DEL SERVICIO (8 - REGRESO)</v>
      </c>
      <c r="C2" s="66"/>
      <c r="D2" s="66"/>
      <c r="E2" s="66"/>
      <c r="F2" s="66"/>
      <c r="G2" s="66"/>
      <c r="H2" s="66"/>
      <c r="I2" s="66"/>
    </row>
    <row r="4" spans="2:9" x14ac:dyDescent="0.3">
      <c r="B4" s="26" t="s">
        <v>51</v>
      </c>
      <c r="C4" s="26"/>
      <c r="D4" s="26"/>
      <c r="E4" s="26"/>
      <c r="F4" s="26"/>
      <c r="G4" s="26"/>
      <c r="H4" s="26"/>
      <c r="I4" s="26"/>
    </row>
    <row r="6" spans="2:9" x14ac:dyDescent="0.3">
      <c r="B6" s="20" t="s">
        <v>39</v>
      </c>
      <c r="C6" s="20" t="s">
        <v>40</v>
      </c>
      <c r="D6" s="20" t="s">
        <v>42</v>
      </c>
      <c r="E6" s="20" t="s">
        <v>43</v>
      </c>
      <c r="F6" s="20" t="s">
        <v>52</v>
      </c>
      <c r="G6" s="19"/>
    </row>
    <row r="7" spans="2:9" ht="28.8" x14ac:dyDescent="0.3">
      <c r="B7" s="21">
        <v>8</v>
      </c>
      <c r="C7" s="21" t="s">
        <v>50</v>
      </c>
      <c r="D7" s="21" t="s">
        <v>47</v>
      </c>
      <c r="E7" s="21" t="s">
        <v>86</v>
      </c>
      <c r="F7" s="21" t="s">
        <v>4</v>
      </c>
      <c r="G7" s="19"/>
    </row>
    <row r="9" spans="2:9" x14ac:dyDescent="0.3">
      <c r="B9" s="26" t="s">
        <v>53</v>
      </c>
      <c r="C9" s="26"/>
      <c r="D9" s="26"/>
      <c r="E9" s="26"/>
      <c r="F9" s="26"/>
      <c r="G9" s="26"/>
      <c r="H9" s="26"/>
      <c r="I9" s="26"/>
    </row>
    <row r="11" spans="2:9" x14ac:dyDescent="0.3">
      <c r="B11" s="67" t="s">
        <v>54</v>
      </c>
      <c r="C11" s="67" t="s">
        <v>55</v>
      </c>
      <c r="D11" s="68">
        <f>+TAPA!D17</f>
        <v>43431</v>
      </c>
      <c r="E11" s="69"/>
    </row>
    <row r="12" spans="2:9" ht="28.8" x14ac:dyDescent="0.3">
      <c r="B12" s="67"/>
      <c r="C12" s="67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22"/>
      <c r="E13" s="30"/>
    </row>
    <row r="14" spans="2:9" ht="15.6" x14ac:dyDescent="0.3">
      <c r="B14" s="31">
        <v>1</v>
      </c>
      <c r="C14" s="36" t="s">
        <v>59</v>
      </c>
      <c r="D14" s="23"/>
      <c r="E14" s="32"/>
    </row>
    <row r="15" spans="2:9" ht="15.6" x14ac:dyDescent="0.3">
      <c r="B15" s="28">
        <v>2</v>
      </c>
      <c r="C15" s="29" t="s">
        <v>60</v>
      </c>
      <c r="D15" s="22"/>
      <c r="E15" s="30"/>
    </row>
    <row r="16" spans="2:9" ht="15.6" x14ac:dyDescent="0.3">
      <c r="B16" s="31">
        <v>3</v>
      </c>
      <c r="C16" s="36" t="s">
        <v>61</v>
      </c>
      <c r="D16" s="23"/>
      <c r="E16" s="32"/>
    </row>
    <row r="17" spans="2:5" ht="15.6" x14ac:dyDescent="0.3">
      <c r="B17" s="28">
        <v>4</v>
      </c>
      <c r="C17" s="29" t="s">
        <v>62</v>
      </c>
      <c r="D17" s="22"/>
      <c r="E17" s="30"/>
    </row>
    <row r="18" spans="2:5" ht="15.6" x14ac:dyDescent="0.3">
      <c r="B18" s="31">
        <v>5</v>
      </c>
      <c r="C18" s="36" t="s">
        <v>63</v>
      </c>
      <c r="D18" s="23"/>
      <c r="E18" s="32"/>
    </row>
    <row r="19" spans="2:5" ht="15.6" x14ac:dyDescent="0.3">
      <c r="B19" s="28">
        <v>6</v>
      </c>
      <c r="C19" s="29" t="s">
        <v>64</v>
      </c>
      <c r="D19" s="22"/>
      <c r="E19" s="30"/>
    </row>
    <row r="20" spans="2:5" ht="15.6" x14ac:dyDescent="0.3">
      <c r="B20" s="31">
        <v>7</v>
      </c>
      <c r="C20" s="36" t="s">
        <v>65</v>
      </c>
      <c r="D20" s="23"/>
      <c r="E20" s="32"/>
    </row>
    <row r="21" spans="2:5" ht="15.6" x14ac:dyDescent="0.3">
      <c r="B21" s="28">
        <v>8</v>
      </c>
      <c r="C21" s="29" t="s">
        <v>66</v>
      </c>
      <c r="D21" s="22"/>
      <c r="E21" s="30"/>
    </row>
    <row r="22" spans="2:5" ht="15.6" x14ac:dyDescent="0.3">
      <c r="B22" s="31">
        <v>9</v>
      </c>
      <c r="C22" s="36" t="s">
        <v>67</v>
      </c>
      <c r="D22" s="23"/>
      <c r="E22" s="32"/>
    </row>
    <row r="23" spans="2:5" ht="15.6" x14ac:dyDescent="0.3">
      <c r="B23" s="28">
        <v>10</v>
      </c>
      <c r="C23" s="29" t="s">
        <v>68</v>
      </c>
      <c r="D23" s="22"/>
      <c r="E23" s="30"/>
    </row>
    <row r="24" spans="2:5" ht="15.6" x14ac:dyDescent="0.3">
      <c r="B24" s="31">
        <v>11</v>
      </c>
      <c r="C24" s="36" t="s">
        <v>69</v>
      </c>
      <c r="D24" s="23"/>
      <c r="E24" s="32"/>
    </row>
    <row r="25" spans="2:5" ht="15.6" x14ac:dyDescent="0.3">
      <c r="B25" s="28">
        <v>12</v>
      </c>
      <c r="C25" s="29" t="s">
        <v>70</v>
      </c>
      <c r="D25" s="22" t="s">
        <v>90</v>
      </c>
      <c r="E25" s="30">
        <v>0</v>
      </c>
    </row>
    <row r="26" spans="2:5" ht="15.6" x14ac:dyDescent="0.3">
      <c r="B26" s="31">
        <v>13</v>
      </c>
      <c r="C26" s="36" t="s">
        <v>71</v>
      </c>
      <c r="D26" s="23"/>
      <c r="E26" s="32"/>
    </row>
    <row r="27" spans="2:5" ht="15.6" x14ac:dyDescent="0.3">
      <c r="B27" s="28">
        <v>14</v>
      </c>
      <c r="C27" s="29" t="s">
        <v>72</v>
      </c>
      <c r="D27" s="22"/>
      <c r="E27" s="30"/>
    </row>
    <row r="28" spans="2:5" ht="15.6" x14ac:dyDescent="0.3">
      <c r="B28" s="31">
        <v>15</v>
      </c>
      <c r="C28" s="36" t="s">
        <v>73</v>
      </c>
      <c r="D28" s="23"/>
      <c r="E28" s="32"/>
    </row>
    <row r="29" spans="2:5" ht="15.6" x14ac:dyDescent="0.3">
      <c r="B29" s="28">
        <v>16</v>
      </c>
      <c r="C29" s="29" t="s">
        <v>74</v>
      </c>
      <c r="D29" s="22"/>
      <c r="E29" s="30"/>
    </row>
    <row r="30" spans="2:5" ht="15.6" x14ac:dyDescent="0.3">
      <c r="B30" s="31">
        <v>17</v>
      </c>
      <c r="C30" s="36" t="s">
        <v>75</v>
      </c>
      <c r="D30" s="23"/>
      <c r="E30" s="32"/>
    </row>
    <row r="31" spans="2:5" ht="15.6" x14ac:dyDescent="0.3">
      <c r="B31" s="28">
        <v>18</v>
      </c>
      <c r="C31" s="29" t="s">
        <v>76</v>
      </c>
      <c r="D31" s="22"/>
      <c r="E31" s="30"/>
    </row>
    <row r="32" spans="2:5" ht="15.6" x14ac:dyDescent="0.3">
      <c r="B32" s="31">
        <v>19</v>
      </c>
      <c r="C32" s="36" t="s">
        <v>77</v>
      </c>
      <c r="D32" s="23"/>
      <c r="E32" s="32"/>
    </row>
    <row r="33" spans="2:5" ht="15.6" x14ac:dyDescent="0.3">
      <c r="B33" s="28">
        <v>20</v>
      </c>
      <c r="C33" s="29" t="s">
        <v>78</v>
      </c>
      <c r="D33" s="22"/>
      <c r="E33" s="30"/>
    </row>
    <row r="34" spans="2:5" ht="15.6" x14ac:dyDescent="0.3">
      <c r="B34" s="31">
        <v>21</v>
      </c>
      <c r="C34" s="36" t="s">
        <v>79</v>
      </c>
      <c r="D34" s="23"/>
      <c r="E34" s="32"/>
    </row>
    <row r="35" spans="2:5" ht="15.6" x14ac:dyDescent="0.3">
      <c r="B35" s="28">
        <v>22</v>
      </c>
      <c r="C35" s="29" t="s">
        <v>80</v>
      </c>
      <c r="D35" s="22"/>
      <c r="E35" s="30"/>
    </row>
    <row r="36" spans="2:5" ht="15.6" x14ac:dyDescent="0.3">
      <c r="B36" s="31">
        <v>23</v>
      </c>
      <c r="C36" s="36" t="s">
        <v>81</v>
      </c>
      <c r="D36" s="23"/>
      <c r="E36" s="32"/>
    </row>
    <row r="37" spans="2:5" ht="15.6" x14ac:dyDescent="0.3">
      <c r="B37" s="28" t="s">
        <v>82</v>
      </c>
      <c r="C37" s="29"/>
      <c r="D37" s="33" t="s">
        <v>83</v>
      </c>
      <c r="E37" s="34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TAPA</vt:lpstr>
      <vt:lpstr>Operador PA</vt:lpstr>
      <vt:lpstr>1-R</vt:lpstr>
      <vt:lpstr>4-R</vt:lpstr>
      <vt:lpstr>6V-R</vt:lpstr>
      <vt:lpstr>8-R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2017-05-25T11:54:34Z</cp:lastPrinted>
  <dcterms:created xsi:type="dcterms:W3CDTF">2014-10-23T18:30:16Z</dcterms:created>
  <dcterms:modified xsi:type="dcterms:W3CDTF">2018-12-04T13:22:31Z</dcterms:modified>
</cp:coreProperties>
</file>