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OR\PA\27-7-2019\"/>
    </mc:Choice>
  </mc:AlternateContent>
  <bookViews>
    <workbookView xWindow="0" yWindow="0" windowWidth="20496" windowHeight="8340" tabRatio="750" activeTab="3"/>
  </bookViews>
  <sheets>
    <sheet name="TAPA" sheetId="1" r:id="rId1"/>
    <sheet name="Operador PA" sheetId="2" r:id="rId2"/>
    <sheet name="8-I" sheetId="80" r:id="rId3"/>
    <sheet name="8-R" sheetId="81" r:id="rId4"/>
  </sheets>
  <externalReferences>
    <externalReference r:id="rId5"/>
  </externalReferences>
  <definedNames>
    <definedName name="_xlnm._FilterDatabase" localSheetId="1" hidden="1">'Operador PA'!$B$31:$J$31</definedName>
    <definedName name="Dias_en_el_mes" localSheetId="2">#REF!</definedName>
    <definedName name="Dias_en_el_mes" localSheetId="3">#REF!</definedName>
    <definedName name="Dias_en_el_mes">#REF!</definedName>
    <definedName name="Tarifa_Adulta" localSheetId="2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D11" i="81" l="1"/>
  <c r="D11" i="80"/>
  <c r="E37" i="81" l="1"/>
  <c r="E7" i="81"/>
  <c r="D7" i="81"/>
  <c r="B2" i="81"/>
  <c r="E37" i="80"/>
  <c r="E7" i="80"/>
  <c r="D7" i="80"/>
  <c r="B2" i="80"/>
  <c r="B4" i="1" l="1"/>
  <c r="C4" i="2" s="1"/>
  <c r="D14" i="2"/>
  <c r="I11" i="2"/>
  <c r="I8" i="2"/>
  <c r="D11" i="2"/>
  <c r="D10" i="2"/>
  <c r="D9" i="2"/>
  <c r="D8" i="2"/>
  <c r="D13" i="2"/>
</calcChain>
</file>

<file path=xl/sharedStrings.xml><?xml version="1.0" encoding="utf-8"?>
<sst xmlns="http://schemas.openxmlformats.org/spreadsheetml/2006/main" count="145" uniqueCount="88">
  <si>
    <t>TIPO REGULACIÓN</t>
  </si>
  <si>
    <t>ZE</t>
  </si>
  <si>
    <t>TIPO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</si>
  <si>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</si>
  <si>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</si>
  <si>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</si>
  <si>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</si>
  <si>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</si>
  <si>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</si>
  <si>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</si>
  <si>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</si>
  <si>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</si>
  <si>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</si>
  <si>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</si>
  <si>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</si>
  <si>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</si>
  <si>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</si>
  <si>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</si>
  <si>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</si>
  <si>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</si>
  <si>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</si>
  <si>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</si>
  <si>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</si>
  <si>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</si>
  <si>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</si>
  <si>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</si>
  <si>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</si>
  <si>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</si>
  <si>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</si>
  <si>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</si>
  <si>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</si>
  <si>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</si>
  <si>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</si>
  <si>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</si>
  <si>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</si>
  <si>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</si>
  <si>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</si>
  <si>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</si>
  <si>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</si>
  <si>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</si>
  <si>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</si>
  <si>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</si>
  <si>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</si>
  <si>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</si>
  <si>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Km Anterior</t>
  </si>
  <si>
    <t>Ida</t>
  </si>
  <si>
    <t>SI</t>
  </si>
  <si>
    <t>IDA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</si>
  <si>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</si>
  <si>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</si>
  <si>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</si>
  <si>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</si>
  <si>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</si>
  <si>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</si>
  <si>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</si>
  <si>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</si>
  <si>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</si>
  <si>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</si>
  <si>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</si>
  <si>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</si>
  <si>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</si>
  <si>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</si>
  <si>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</si>
  <si>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</si>
  <si>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</si>
  <si>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</si>
  <si>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</si>
  <si>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</si>
  <si>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</si>
  <si>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</si>
  <si>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</si>
  <si>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</si>
  <si>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</si>
  <si>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</si>
  <si>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</si>
  <si>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</si>
  <si>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</si>
  <si>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</si>
  <si>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</si>
  <si>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</si>
  <si>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</si>
  <si>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POR</t>
  </si>
  <si>
    <t>Karina Arellano</t>
  </si>
  <si>
    <t>REGRESO</t>
  </si>
  <si>
    <t>Archipiélago de Chiloé</t>
  </si>
  <si>
    <t>Regreso</t>
  </si>
  <si>
    <t>Hospital Regional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</si>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</sst>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dd\/mm\/yyyy"/>
    <numFmt numFmtId="169" formatCode="0.0"/>
    <numFmt numFmtId="170" formatCode="_-* #,##0.00\ _P_t_s_-;\-* #,##0.00\ _P_t_s_-;_-* &quot;-&quot;??\ _P_t_s_-;_-@_-"/>
    <numFmt numFmtId="171" formatCode="_(&quot;$&quot;\ * #,##0.00_);_(&quot;$&quot;\ * \(#,##0.00\);_(&quot;$&quot;\ 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08">
    <xf numFmtId="0" fontId="0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22" borderId="9" applyNumberFormat="0" applyAlignment="0" applyProtection="0"/>
    <xf numFmtId="0" fontId="16" fillId="0" borderId="10" applyNumberFormat="0" applyFill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27" borderId="0" applyNumberFormat="0" applyBorder="0" applyAlignment="0" applyProtection="0"/>
    <xf numFmtId="0" fontId="32" fillId="0" borderId="0"/>
    <xf numFmtId="0" fontId="21" fillId="0" borderId="0"/>
    <xf numFmtId="0" fontId="2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21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9" fontId="0" fillId="0" borderId="0" xfId="0" applyNumberFormat="1"/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/>
    </xf>
    <xf numFmtId="0" fontId="1" fillId="3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3" fillId="0" borderId="0" xfId="0" applyFont="1"/>
    <xf numFmtId="0" fontId="33" fillId="6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5" fillId="2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16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</cellXfs>
  <cellStyles count="20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álculo 2 2 2" xfId="58"/>
    <cellStyle name="Cálculo 2 3" xfId="59"/>
    <cellStyle name="Celda de comprobación 2" xfId="60"/>
    <cellStyle name="Celda vinculada 2" xfId="61"/>
    <cellStyle name="Comma 2" xfId="62"/>
    <cellStyle name="Comma 2 2" xfId="63"/>
    <cellStyle name="Comma 2 2 2" xfId="64"/>
    <cellStyle name="Comma 2 3" xfId="65"/>
    <cellStyle name="Currency 2" xfId="66"/>
    <cellStyle name="Currency 2 2" xfId="67"/>
    <cellStyle name="Currency 2 2 2" xfId="68"/>
    <cellStyle name="Currency 2 3" xfId="69"/>
    <cellStyle name="Encabezado 4 2" xfId="70"/>
    <cellStyle name="Énfasis1 2" xfId="71"/>
    <cellStyle name="Énfasis2 2" xfId="72"/>
    <cellStyle name="Énfasis3 2" xfId="73"/>
    <cellStyle name="Énfasis4 2" xfId="74"/>
    <cellStyle name="Énfasis5 2" xfId="75"/>
    <cellStyle name="Énfasis6 2" xfId="76"/>
    <cellStyle name="Entrada 2" xfId="77"/>
    <cellStyle name="Entrada 2 2" xfId="78"/>
    <cellStyle name="Entrada 2 2 2" xfId="79"/>
    <cellStyle name="Entrada 2 3" xfId="80"/>
    <cellStyle name="Hipervínculo 2" xfId="81"/>
    <cellStyle name="Incorrecto 2" xfId="82"/>
    <cellStyle name="Millares 2" xfId="83"/>
    <cellStyle name="Millares 2 2" xfId="84"/>
    <cellStyle name="Millares 2 3" xfId="85"/>
    <cellStyle name="Millares 2 3 2" xfId="86"/>
    <cellStyle name="Millares 2 4" xfId="87"/>
    <cellStyle name="Millares 3" xfId="88"/>
    <cellStyle name="Millares 3 2" xfId="89"/>
    <cellStyle name="Millares 3 2 2" xfId="90"/>
    <cellStyle name="Millares 3 2 2 2" xfId="91"/>
    <cellStyle name="Millares 3 2 2 2 2" xfId="92"/>
    <cellStyle name="Millares 3 2 2 2 2 2" xfId="93"/>
    <cellStyle name="Millares 3 2 2 2 3" xfId="94"/>
    <cellStyle name="Millares 3 2 2 3" xfId="95"/>
    <cellStyle name="Millares 3 2 2 3 2" xfId="96"/>
    <cellStyle name="Millares 3 2 2 4" xfId="97"/>
    <cellStyle name="Millares 3 2 3" xfId="98"/>
    <cellStyle name="Millares 3 2 3 2" xfId="99"/>
    <cellStyle name="Millares 3 2 3 2 2" xfId="100"/>
    <cellStyle name="Millares 3 2 3 3" xfId="101"/>
    <cellStyle name="Millares 3 2 4" xfId="102"/>
    <cellStyle name="Millares 3 2 4 2" xfId="103"/>
    <cellStyle name="Millares 3 2 5" xfId="104"/>
    <cellStyle name="Millares 4" xfId="105"/>
    <cellStyle name="Millares 4 2" xfId="106"/>
    <cellStyle name="Millares 5" xfId="107"/>
    <cellStyle name="Millares 5 2" xfId="108"/>
    <cellStyle name="Millares 5 2 2" xfId="109"/>
    <cellStyle name="Millares 5 2 2 2" xfId="110"/>
    <cellStyle name="Millares 5 2 3" xfId="111"/>
    <cellStyle name="Millares 5 3" xfId="112"/>
    <cellStyle name="Millares 5 3 2" xfId="113"/>
    <cellStyle name="Millares 5 4" xfId="114"/>
    <cellStyle name="Millares 6" xfId="115"/>
    <cellStyle name="Millares 6 2" xfId="116"/>
    <cellStyle name="Millares 6 2 2" xfId="117"/>
    <cellStyle name="Millares 6 3" xfId="118"/>
    <cellStyle name="Millares 7" xfId="119"/>
    <cellStyle name="Millares 7 2" xfId="120"/>
    <cellStyle name="Moneda 2" xfId="121"/>
    <cellStyle name="Moneda 2 2" xfId="122"/>
    <cellStyle name="Moneda 2 2 2" xfId="123"/>
    <cellStyle name="Moneda 2 2 2 2" xfId="124"/>
    <cellStyle name="Moneda 2 2 2 2 2" xfId="125"/>
    <cellStyle name="Moneda 2 2 2 2 2 2" xfId="126"/>
    <cellStyle name="Moneda 2 2 2 2 3" xfId="127"/>
    <cellStyle name="Moneda 2 2 2 3" xfId="128"/>
    <cellStyle name="Moneda 2 2 2 3 2" xfId="129"/>
    <cellStyle name="Moneda 2 2 2 4" xfId="130"/>
    <cellStyle name="Moneda 2 2 3" xfId="131"/>
    <cellStyle name="Moneda 2 2 3 2" xfId="132"/>
    <cellStyle name="Moneda 2 2 3 2 2" xfId="133"/>
    <cellStyle name="Moneda 2 2 3 3" xfId="134"/>
    <cellStyle name="Moneda 2 2 4" xfId="135"/>
    <cellStyle name="Moneda 2 2 4 2" xfId="136"/>
    <cellStyle name="Moneda 2 2 5" xfId="137"/>
    <cellStyle name="Moneda 3" xfId="138"/>
    <cellStyle name="Moneda 3 2" xfId="139"/>
    <cellStyle name="Moneda 3 2 2" xfId="140"/>
    <cellStyle name="Moneda 3 2 2 2" xfId="141"/>
    <cellStyle name="Moneda 3 2 3" xfId="142"/>
    <cellStyle name="Neutral 2" xfId="143"/>
    <cellStyle name="Normal" xfId="0" builtinId="0"/>
    <cellStyle name="Normal 2" xfId="144"/>
    <cellStyle name="Normal 2 2" xfId="145"/>
    <cellStyle name="Normal 2 2 2" xfId="146"/>
    <cellStyle name="Normal 2 2 2 2" xfId="147"/>
    <cellStyle name="Normal 2 3" xfId="148"/>
    <cellStyle name="Normal 2 3 2" xfId="149"/>
    <cellStyle name="Normal 3" xfId="150"/>
    <cellStyle name="Normal 3 2" xfId="151"/>
    <cellStyle name="Normal 3 3" xfId="152"/>
    <cellStyle name="Normal 4" xfId="153"/>
    <cellStyle name="Normal 4 2" xfId="154"/>
    <cellStyle name="Normal 4 2 2" xfId="155"/>
    <cellStyle name="Normal 4 3" xfId="156"/>
    <cellStyle name="Normal 5" xfId="157"/>
    <cellStyle name="Normal 5 2" xfId="158"/>
    <cellStyle name="Normal 6" xfId="159"/>
    <cellStyle name="Normal 6 2" xfId="160"/>
    <cellStyle name="Normal 6 3" xfId="161"/>
    <cellStyle name="Normal 7" xfId="162"/>
    <cellStyle name="Normal 8" xfId="163"/>
    <cellStyle name="Normal 9" xfId="164"/>
    <cellStyle name="Notas 2" xfId="165"/>
    <cellStyle name="Notas 2 2" xfId="166"/>
    <cellStyle name="Notas 2 2 2" xfId="167"/>
    <cellStyle name="Notas 2 2 2 2" xfId="168"/>
    <cellStyle name="Notas 2 2 3" xfId="169"/>
    <cellStyle name="Notas 2 3" xfId="170"/>
    <cellStyle name="Notas 2 3 2" xfId="171"/>
    <cellStyle name="Notas 2 4" xfId="172"/>
    <cellStyle name="Notas 3" xfId="173"/>
    <cellStyle name="Notas 3 2" xfId="174"/>
    <cellStyle name="Notas 3 2 2" xfId="175"/>
    <cellStyle name="Notas 3 2 2 2" xfId="176"/>
    <cellStyle name="Notas 3 2 2 2 2" xfId="177"/>
    <cellStyle name="Notas 3 2 2 3" xfId="178"/>
    <cellStyle name="Notas 3 2 3" xfId="179"/>
    <cellStyle name="Notas 3 2 3 2" xfId="180"/>
    <cellStyle name="Notas 3 2 4" xfId="181"/>
    <cellStyle name="Notas 3 3" xfId="182"/>
    <cellStyle name="Notas 3 3 2" xfId="183"/>
    <cellStyle name="Notas 3 3 2 2" xfId="184"/>
    <cellStyle name="Notas 3 3 3" xfId="185"/>
    <cellStyle name="Notas 3 4" xfId="186"/>
    <cellStyle name="Notas 3 4 2" xfId="187"/>
    <cellStyle name="Notas 3 5" xfId="188"/>
    <cellStyle name="Porcentaje 2" xfId="189"/>
    <cellStyle name="Porcentaje 2 2" xfId="190"/>
    <cellStyle name="Porcentaje 3" xfId="191"/>
    <cellStyle name="Porcentaje 3 2" xfId="192"/>
    <cellStyle name="Porcentual 2" xfId="193"/>
    <cellStyle name="Salida 2" xfId="194"/>
    <cellStyle name="Salida 2 2" xfId="195"/>
    <cellStyle name="Salida 2 2 2" xfId="196"/>
    <cellStyle name="Salida 2 3" xfId="197"/>
    <cellStyle name="Texto de advertencia 2" xfId="198"/>
    <cellStyle name="Texto explicativo 2" xfId="199"/>
    <cellStyle name="Título 1 2" xfId="200"/>
    <cellStyle name="Título 2 2" xfId="201"/>
    <cellStyle name="Título 3 2" xfId="202"/>
    <cellStyle name="Título 4" xfId="203"/>
    <cellStyle name="Total 2" xfId="204"/>
    <cellStyle name="Total 2 2" xfId="205"/>
    <cellStyle name="Total 2 2 2" xfId="206"/>
    <cellStyle name="Total 2 3" xfId="207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lano\AppData\Local\Temp\Temp1_PO_XII_PUNTA_ARENAS_PA_2019_Rex492%20(2).zip\PO_XII_PUNTA_ARENAS_PA_NORMAL_2019_6_Res_492_jul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Operador PA"/>
      <sheetName val="D 1-I"/>
      <sheetName val="D 1-R"/>
      <sheetName val="D 1VN-I"/>
      <sheetName val="D 1VN-R "/>
      <sheetName val="D 2-I"/>
      <sheetName val="D 2-R"/>
      <sheetName val="D 2VN-I"/>
      <sheetName val="D 2VN-R"/>
      <sheetName val="D 5-I"/>
      <sheetName val="D 5-R"/>
      <sheetName val="D 5VN-I"/>
      <sheetName val="D 5VN-R"/>
      <sheetName val="D 9-I"/>
      <sheetName val="D 9-R"/>
      <sheetName val="D 6-I"/>
      <sheetName val="D 6-R "/>
      <sheetName val="D 6V-I"/>
      <sheetName val="D 6V-R"/>
      <sheetName val="D 6VN-I"/>
      <sheetName val="D 6VN-R"/>
      <sheetName val="D 6VVN-I"/>
      <sheetName val="D 6VVN-R"/>
      <sheetName val="D 8-I"/>
      <sheetName val="D 8-R"/>
      <sheetName val="D 8V-I"/>
      <sheetName val="D VH-I"/>
      <sheetName val="1-I"/>
      <sheetName val="1-R"/>
      <sheetName val="1VN-I"/>
      <sheetName val="1VN-R"/>
      <sheetName val="2-I"/>
      <sheetName val="2-R"/>
      <sheetName val="2VN-I"/>
      <sheetName val="2VN-R"/>
      <sheetName val="5-I"/>
      <sheetName val="5-R"/>
      <sheetName val="5VN-I"/>
      <sheetName val="5VN-R"/>
      <sheetName val="9-I"/>
      <sheetName val="9-R"/>
      <sheetName val="6-I"/>
      <sheetName val="6-R"/>
      <sheetName val="6VN-I"/>
      <sheetName val="6VN-R"/>
      <sheetName val="6V-I"/>
      <sheetName val="6V-R"/>
      <sheetName val="6VVN-I"/>
      <sheetName val="6VVN-R"/>
      <sheetName val="8-I"/>
      <sheetName val="8-R"/>
      <sheetName val="8V-I"/>
      <sheetName val="VH-I"/>
    </sheetNames>
    <sheetDataSet>
      <sheetData sheetId="0"/>
      <sheetData sheetId="1">
        <row r="41">
          <cell r="B41">
            <v>5</v>
          </cell>
        </row>
        <row r="54">
          <cell r="E54" t="str">
            <v>Archipiélago de Chiloé</v>
          </cell>
          <cell r="G54" t="str">
            <v>Hospital Regional</v>
          </cell>
        </row>
        <row r="55">
          <cell r="E55" t="str">
            <v>Hospital Regional</v>
          </cell>
          <cell r="G55" t="str">
            <v>Archipiélago de Chiloé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zoomScale="80" zoomScaleNormal="80" workbookViewId="0">
      <selection activeCell="F26" sqref="F26"/>
    </sheetView>
  </sheetViews>
  <sheetFormatPr baseColWidth="10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.6" x14ac:dyDescent="0.3">
      <c r="B4" s="42" t="str">
        <f>+D12&amp;"_"&amp;D13&amp;"_"&amp;D14&amp;"_"&amp;D15&amp;"_"&amp;I12&amp;"_"&amp;YEAR(D17)&amp;"_"&amp;I13</f>
        <v>POR_XII_PUNTA ARENAS_PA_NORMAL_2019_7</v>
      </c>
      <c r="C4" s="42"/>
      <c r="D4" s="42"/>
      <c r="E4" s="42"/>
      <c r="F4" s="42"/>
      <c r="G4" s="42"/>
      <c r="H4" s="42"/>
      <c r="I4" s="42"/>
      <c r="J4" s="42"/>
    </row>
    <row r="5" spans="1:10" x14ac:dyDescent="0.3">
      <c r="A5" s="3"/>
    </row>
    <row r="6" spans="1:10" x14ac:dyDescent="0.3">
      <c r="A6" s="3"/>
    </row>
    <row r="7" spans="1:10" x14ac:dyDescent="0.3">
      <c r="A7" s="3"/>
    </row>
    <row r="8" spans="1:10" x14ac:dyDescent="0.3">
      <c r="A8" s="3"/>
    </row>
    <row r="9" spans="1:10" x14ac:dyDescent="0.3">
      <c r="A9" s="3"/>
    </row>
    <row r="11" spans="1:10" x14ac:dyDescent="0.3">
      <c r="B11" s="43" t="s">
        <v>0</v>
      </c>
      <c r="C11" s="43"/>
      <c r="D11" s="44" t="s">
        <v>1</v>
      </c>
      <c r="E11" s="45"/>
    </row>
    <row r="12" spans="1:10" x14ac:dyDescent="0.3">
      <c r="B12" s="39" t="s">
        <v>2</v>
      </c>
      <c r="C12" s="39"/>
      <c r="D12" s="40" t="s">
        <v>81</v>
      </c>
      <c r="E12" s="40"/>
      <c r="G12" s="39" t="s">
        <v>3</v>
      </c>
      <c r="H12" s="39"/>
      <c r="I12" s="40" t="s">
        <v>4</v>
      </c>
      <c r="J12" s="40"/>
    </row>
    <row r="13" spans="1:10" x14ac:dyDescent="0.3">
      <c r="B13" s="39" t="s">
        <v>5</v>
      </c>
      <c r="C13" s="39"/>
      <c r="D13" s="40" t="s">
        <v>6</v>
      </c>
      <c r="E13" s="40"/>
      <c r="G13" s="39" t="s">
        <v>7</v>
      </c>
      <c r="H13" s="39"/>
      <c r="I13" s="41">
        <v>7</v>
      </c>
      <c r="J13" s="41"/>
    </row>
    <row r="14" spans="1:10" x14ac:dyDescent="0.3">
      <c r="B14" s="39" t="s">
        <v>8</v>
      </c>
      <c r="C14" s="39"/>
      <c r="D14" s="40" t="s">
        <v>9</v>
      </c>
      <c r="E14" s="40"/>
    </row>
    <row r="15" spans="1:10" x14ac:dyDescent="0.3">
      <c r="B15" s="39" t="s">
        <v>10</v>
      </c>
      <c r="C15" s="39"/>
      <c r="D15" s="47" t="s">
        <v>11</v>
      </c>
      <c r="E15" s="47"/>
      <c r="F15" s="2"/>
      <c r="G15" s="2"/>
      <c r="H15" s="1"/>
      <c r="I15" s="1"/>
      <c r="J15" s="1"/>
    </row>
    <row r="16" spans="1:10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x14ac:dyDescent="0.3">
      <c r="B17" s="39" t="s">
        <v>12</v>
      </c>
      <c r="C17" s="39"/>
      <c r="D17" s="20">
        <v>43673</v>
      </c>
      <c r="E17" s="2"/>
      <c r="F17" s="6" t="s">
        <v>13</v>
      </c>
      <c r="G17" s="48" t="s">
        <v>82</v>
      </c>
      <c r="H17" s="48"/>
      <c r="I17" s="48"/>
      <c r="J17" s="48"/>
    </row>
    <row r="18" spans="2:10" x14ac:dyDescent="0.3">
      <c r="B18" s="39" t="s">
        <v>14</v>
      </c>
      <c r="C18" s="39"/>
      <c r="D18" s="20">
        <v>43673</v>
      </c>
      <c r="E18" s="2"/>
      <c r="F18" s="6" t="s">
        <v>15</v>
      </c>
      <c r="G18" s="46"/>
      <c r="H18" s="46"/>
      <c r="I18" s="46"/>
      <c r="J18" s="46"/>
    </row>
    <row r="19" spans="2:10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zoomScale="85" zoomScaleNormal="85" workbookViewId="0">
      <selection activeCell="H44" sqref="H44"/>
    </sheetView>
  </sheetViews>
  <sheetFormatPr baseColWidth="10" defaultRowHeight="14.4" x14ac:dyDescent="0.3"/>
  <cols>
    <col min="3" max="3" width="27.5546875" customWidth="1"/>
    <col min="4" max="4" width="15.109375" customWidth="1"/>
    <col min="6" max="6" width="32" customWidth="1"/>
    <col min="8" max="8" width="25.88671875" customWidth="1"/>
    <col min="9" max="9" width="14" customWidth="1"/>
    <col min="10" max="10" width="16.44140625" customWidth="1"/>
    <col min="11" max="14" width="0" hidden="1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2.2" x14ac:dyDescent="0.45">
      <c r="B2" s="52" t="s">
        <v>16</v>
      </c>
      <c r="C2" s="52"/>
      <c r="D2" s="52"/>
      <c r="E2" s="52"/>
      <c r="F2" s="52"/>
      <c r="G2" s="52"/>
      <c r="H2" s="52"/>
      <c r="I2" s="52"/>
      <c r="J2" s="52"/>
    </row>
    <row r="4" spans="1:10" ht="18" x14ac:dyDescent="0.35">
      <c r="A4" s="7"/>
      <c r="B4" s="8" t="s">
        <v>17</v>
      </c>
      <c r="C4" s="53" t="str">
        <f>+TAPA!B4</f>
        <v>POR_XII_PUNTA ARENAS_PA_NORMAL_2019_7</v>
      </c>
      <c r="D4" s="53"/>
      <c r="E4" s="53"/>
      <c r="F4" s="53"/>
      <c r="G4" s="53"/>
      <c r="H4" s="53"/>
      <c r="I4" s="53"/>
      <c r="J4" s="53"/>
    </row>
    <row r="5" spans="1:10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6.2" x14ac:dyDescent="0.35">
      <c r="B6" s="9" t="s">
        <v>18</v>
      </c>
      <c r="C6" s="2"/>
      <c r="D6" s="2"/>
      <c r="E6" s="2"/>
      <c r="F6" s="2"/>
      <c r="G6" s="2"/>
      <c r="H6" s="1"/>
      <c r="I6" s="1"/>
      <c r="J6" s="1"/>
    </row>
    <row r="8" spans="1:10" x14ac:dyDescent="0.3">
      <c r="B8" s="39" t="s">
        <v>2</v>
      </c>
      <c r="C8" s="39"/>
      <c r="D8" s="46" t="str">
        <f>+TAPA!D12</f>
        <v>POR</v>
      </c>
      <c r="E8" s="46"/>
      <c r="G8" s="39" t="s">
        <v>3</v>
      </c>
      <c r="H8" s="39"/>
      <c r="I8" s="44" t="str">
        <f>+TAPA!I12</f>
        <v>NORMAL</v>
      </c>
      <c r="J8" s="45"/>
    </row>
    <row r="9" spans="1:10" x14ac:dyDescent="0.3">
      <c r="B9" s="39" t="s">
        <v>5</v>
      </c>
      <c r="C9" s="39"/>
      <c r="D9" s="46" t="str">
        <f>+TAPA!D13</f>
        <v>XII</v>
      </c>
      <c r="E9" s="46"/>
      <c r="G9" s="39" t="s">
        <v>19</v>
      </c>
      <c r="H9" s="39"/>
      <c r="I9" s="54"/>
      <c r="J9" s="55"/>
    </row>
    <row r="10" spans="1:10" x14ac:dyDescent="0.3">
      <c r="B10" s="39" t="s">
        <v>8</v>
      </c>
      <c r="C10" s="39"/>
      <c r="D10" s="46" t="str">
        <f>+TAPA!D14</f>
        <v>PUNTA ARENAS</v>
      </c>
      <c r="E10" s="46"/>
      <c r="G10" s="39" t="s">
        <v>20</v>
      </c>
      <c r="H10" s="39"/>
      <c r="I10" s="56" t="s">
        <v>21</v>
      </c>
      <c r="J10" s="57"/>
    </row>
    <row r="11" spans="1:10" x14ac:dyDescent="0.3">
      <c r="B11" s="39" t="s">
        <v>10</v>
      </c>
      <c r="C11" s="39"/>
      <c r="D11" s="46" t="str">
        <f>+TAPA!D15</f>
        <v>PA</v>
      </c>
      <c r="E11" s="46"/>
      <c r="G11" s="39" t="s">
        <v>7</v>
      </c>
      <c r="H11" s="39"/>
      <c r="I11" s="58">
        <f>+TAPA!I13</f>
        <v>7</v>
      </c>
      <c r="J11" s="59"/>
    </row>
    <row r="13" spans="1:10" x14ac:dyDescent="0.3">
      <c r="B13" s="39" t="s">
        <v>12</v>
      </c>
      <c r="C13" s="39"/>
      <c r="D13" s="10">
        <f>+TAPA!D17</f>
        <v>43673</v>
      </c>
      <c r="E13" s="11"/>
      <c r="F13" s="11"/>
      <c r="I13" s="1"/>
      <c r="J13" s="1"/>
    </row>
    <row r="14" spans="1:10" x14ac:dyDescent="0.3">
      <c r="B14" s="39" t="s">
        <v>14</v>
      </c>
      <c r="C14" s="39"/>
      <c r="D14" s="10">
        <f>+TAPA!D18</f>
        <v>43673</v>
      </c>
      <c r="E14" s="11"/>
      <c r="F14" s="11"/>
      <c r="G14" s="11"/>
      <c r="H14" s="11"/>
      <c r="I14" s="1"/>
      <c r="J14" s="1"/>
    </row>
    <row r="15" spans="1:10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6.2" x14ac:dyDescent="0.35">
      <c r="B16" s="9" t="s">
        <v>22</v>
      </c>
      <c r="C16" s="2"/>
      <c r="D16" s="2"/>
      <c r="E16" s="2"/>
      <c r="F16" s="2"/>
      <c r="G16" s="1"/>
      <c r="H16" s="1"/>
      <c r="I16" s="1"/>
      <c r="J16" s="1"/>
    </row>
    <row r="17" spans="2:13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3" x14ac:dyDescent="0.3">
      <c r="B18" s="60" t="s">
        <v>23</v>
      </c>
      <c r="C18" s="61"/>
      <c r="D18" s="62" t="s">
        <v>24</v>
      </c>
      <c r="E18" s="63"/>
      <c r="F18" s="63"/>
      <c r="G18" s="64"/>
      <c r="H18" s="1"/>
      <c r="I18" s="4" t="s">
        <v>25</v>
      </c>
      <c r="J18" s="12" t="s">
        <v>26</v>
      </c>
    </row>
    <row r="19" spans="2:13" x14ac:dyDescent="0.3">
      <c r="B19" s="60" t="s">
        <v>27</v>
      </c>
      <c r="C19" s="61"/>
      <c r="D19" s="62">
        <v>400013</v>
      </c>
      <c r="E19" s="63"/>
      <c r="F19" s="63"/>
      <c r="G19" s="64"/>
      <c r="H19" s="1"/>
      <c r="J19" s="13"/>
    </row>
    <row r="20" spans="2:13" x14ac:dyDescent="0.3">
      <c r="B20" s="60" t="s">
        <v>28</v>
      </c>
      <c r="C20" s="61"/>
      <c r="D20" s="62" t="s">
        <v>29</v>
      </c>
      <c r="E20" s="63"/>
      <c r="F20" s="63"/>
      <c r="G20" s="64"/>
      <c r="H20" s="1"/>
      <c r="I20" s="4" t="s">
        <v>25</v>
      </c>
      <c r="J20" s="12" t="s">
        <v>30</v>
      </c>
    </row>
    <row r="21" spans="2:13" x14ac:dyDescent="0.3">
      <c r="B21" s="60" t="s">
        <v>31</v>
      </c>
      <c r="C21" s="61"/>
      <c r="D21" s="62"/>
      <c r="E21" s="63"/>
      <c r="F21" s="63"/>
      <c r="G21" s="64"/>
      <c r="H21" s="1"/>
      <c r="I21" s="4" t="s">
        <v>25</v>
      </c>
      <c r="J21" s="12"/>
    </row>
    <row r="22" spans="2:13" x14ac:dyDescent="0.3">
      <c r="D22" s="13"/>
      <c r="E22" s="13"/>
      <c r="F22" s="13"/>
      <c r="G22" s="13"/>
      <c r="J22" s="13"/>
    </row>
    <row r="23" spans="2:13" ht="16.2" x14ac:dyDescent="0.35">
      <c r="B23" s="9" t="s">
        <v>32</v>
      </c>
      <c r="D23" s="13"/>
      <c r="E23" s="13"/>
      <c r="F23" s="13"/>
      <c r="G23" s="13"/>
      <c r="L23" s="14"/>
    </row>
    <row r="24" spans="2:13" x14ac:dyDescent="0.3">
      <c r="D24" s="13"/>
      <c r="E24" s="13"/>
      <c r="F24" s="13"/>
      <c r="G24" s="13"/>
    </row>
    <row r="25" spans="2:13" x14ac:dyDescent="0.3">
      <c r="B25" s="39" t="s">
        <v>33</v>
      </c>
      <c r="C25" s="39"/>
      <c r="D25" s="12">
        <v>84</v>
      </c>
      <c r="E25" s="13"/>
      <c r="F25" s="13"/>
      <c r="G25" s="13"/>
      <c r="I25" s="1"/>
      <c r="J25" s="1"/>
    </row>
    <row r="26" spans="2:13" x14ac:dyDescent="0.3">
      <c r="B26" s="39" t="s">
        <v>34</v>
      </c>
      <c r="C26" s="39"/>
      <c r="D26" s="12">
        <v>84</v>
      </c>
      <c r="E26" s="15"/>
      <c r="F26" s="15"/>
      <c r="G26" s="15"/>
      <c r="H26" s="1"/>
      <c r="I26" s="1"/>
      <c r="J26" s="1"/>
      <c r="M26" s="16"/>
    </row>
    <row r="27" spans="2:13" x14ac:dyDescent="0.3">
      <c r="B27" s="39" t="s">
        <v>35</v>
      </c>
      <c r="C27" s="39"/>
      <c r="D27" s="12">
        <v>7</v>
      </c>
      <c r="E27" s="15"/>
      <c r="F27" s="15"/>
      <c r="G27" s="15"/>
      <c r="H27" s="1"/>
      <c r="I27" s="1"/>
      <c r="J27" s="1"/>
      <c r="M27" s="17"/>
    </row>
    <row r="28" spans="2:13" x14ac:dyDescent="0.3">
      <c r="B28" s="1"/>
      <c r="C28" s="2"/>
      <c r="D28" s="15"/>
      <c r="E28" s="15"/>
      <c r="F28" s="15"/>
      <c r="G28" s="15"/>
      <c r="H28" s="1"/>
      <c r="I28" s="1"/>
      <c r="J28" s="1"/>
    </row>
    <row r="29" spans="2:13" ht="16.2" x14ac:dyDescent="0.35">
      <c r="B29" s="9" t="s">
        <v>36</v>
      </c>
      <c r="C29" s="2"/>
      <c r="D29" s="2"/>
      <c r="E29" s="2"/>
      <c r="F29" s="2"/>
      <c r="G29" s="2"/>
      <c r="H29" s="1"/>
      <c r="I29" s="1"/>
      <c r="J29" s="1"/>
    </row>
    <row r="30" spans="2:13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3" x14ac:dyDescent="0.3">
      <c r="B31" s="18" t="s">
        <v>37</v>
      </c>
      <c r="C31" s="18" t="s">
        <v>38</v>
      </c>
      <c r="D31" s="18" t="s">
        <v>39</v>
      </c>
      <c r="E31" s="65" t="s">
        <v>40</v>
      </c>
      <c r="F31" s="65"/>
      <c r="G31" s="65" t="s">
        <v>41</v>
      </c>
      <c r="H31" s="66"/>
      <c r="I31" s="18" t="s">
        <v>42</v>
      </c>
      <c r="J31" s="18" t="s">
        <v>43</v>
      </c>
      <c r="M31" t="s">
        <v>44</v>
      </c>
    </row>
    <row r="32" spans="2:13" x14ac:dyDescent="0.3">
      <c r="B32" s="26">
        <v>8</v>
      </c>
      <c r="C32" s="27" t="s">
        <v>45</v>
      </c>
      <c r="D32" s="25">
        <v>15.09</v>
      </c>
      <c r="E32" s="49" t="s">
        <v>84</v>
      </c>
      <c r="F32" s="49"/>
      <c r="G32" s="50" t="s">
        <v>86</v>
      </c>
      <c r="H32" s="51"/>
      <c r="I32" s="27" t="s">
        <v>46</v>
      </c>
      <c r="J32" s="27">
        <v>14</v>
      </c>
    </row>
    <row r="33" spans="2:10" x14ac:dyDescent="0.3">
      <c r="B33" s="26">
        <v>8</v>
      </c>
      <c r="C33" s="27" t="s">
        <v>85</v>
      </c>
      <c r="D33" s="25">
        <v>14.46</v>
      </c>
      <c r="E33" s="50" t="s">
        <v>86</v>
      </c>
      <c r="F33" s="51"/>
      <c r="G33" s="49" t="s">
        <v>84</v>
      </c>
      <c r="H33" s="49"/>
      <c r="I33" s="27" t="s">
        <v>46</v>
      </c>
      <c r="J33" s="27">
        <v>14</v>
      </c>
    </row>
  </sheetData>
  <mergeCells count="37">
    <mergeCell ref="D21:G21"/>
    <mergeCell ref="B26:C26"/>
    <mergeCell ref="B27:C27"/>
    <mergeCell ref="E31:F31"/>
    <mergeCell ref="G31:H31"/>
    <mergeCell ref="G10:H10"/>
    <mergeCell ref="I10:J10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E32:F32"/>
    <mergeCell ref="G32:H32"/>
    <mergeCell ref="E33:F33"/>
    <mergeCell ref="G33:H33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</mergeCells>
  <dataValidations count="2">
    <dataValidation allowBlank="1" showInputMessage="1" showErrorMessage="1" prompt="Origen y Destino como LOCALIDAD" sqref="E31:F31 E32:H33"/>
    <dataValidation allowBlank="1" showInputMessage="1" showErrorMessage="1" prompt="Nombre de fantasía del servicio" sqref="J31:J33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70" zoomScaleNormal="70" workbookViewId="0">
      <selection activeCell="D12" sqref="D12"/>
    </sheetView>
  </sheetViews>
  <sheetFormatPr baseColWidth="10" defaultRowHeight="14.4" x14ac:dyDescent="0.3"/>
  <cols>
    <col min="3" max="3" width="20.88671875" customWidth="1"/>
    <col min="4" max="4" width="13.33203125" bestFit="1" customWidth="1"/>
    <col min="5" max="5" width="11.88671875" bestFit="1" customWidth="1"/>
    <col min="6" max="6" width="15.6640625" customWidth="1"/>
  </cols>
  <sheetData>
    <row r="2" spans="2:9" ht="22.2" x14ac:dyDescent="0.3">
      <c r="B2" s="67" t="str">
        <f>"PROGRAMA DE OPERACIÓN DEL SERVICIO ("&amp;B7&amp;" - "&amp;C7&amp;")"</f>
        <v>PROGRAMA DE OPERACIÓN DEL SERVICIO (8 - IDA)</v>
      </c>
      <c r="C2" s="67"/>
      <c r="D2" s="67"/>
      <c r="E2" s="67"/>
      <c r="F2" s="67"/>
      <c r="G2" s="67"/>
      <c r="H2" s="67"/>
      <c r="I2" s="67"/>
    </row>
    <row r="4" spans="2:9" x14ac:dyDescent="0.3">
      <c r="B4" s="28" t="s">
        <v>48</v>
      </c>
      <c r="C4" s="28"/>
      <c r="D4" s="28"/>
      <c r="E4" s="28"/>
      <c r="F4" s="28"/>
      <c r="G4" s="28"/>
      <c r="H4" s="28"/>
      <c r="I4" s="28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8</v>
      </c>
      <c r="C7" s="22" t="s">
        <v>47</v>
      </c>
      <c r="D7" s="22" t="str">
        <f>+'[1]Operador PA'!E54</f>
        <v>Archipiélago de Chiloé</v>
      </c>
      <c r="E7" s="22" t="str">
        <f>+'[1]Operador PA'!G54</f>
        <v>Hospital Regional</v>
      </c>
      <c r="F7" s="22" t="s">
        <v>4</v>
      </c>
      <c r="G7" s="19"/>
    </row>
    <row r="9" spans="2:9" x14ac:dyDescent="0.3">
      <c r="B9" s="28" t="s">
        <v>50</v>
      </c>
      <c r="C9" s="28"/>
      <c r="D9" s="28"/>
      <c r="E9" s="28"/>
      <c r="F9" s="28"/>
      <c r="G9" s="28"/>
      <c r="H9" s="28"/>
      <c r="I9" s="28"/>
    </row>
    <row r="11" spans="2:9" x14ac:dyDescent="0.3">
      <c r="B11" s="68" t="s">
        <v>51</v>
      </c>
      <c r="C11" s="68" t="s">
        <v>52</v>
      </c>
      <c r="D11" s="69">
        <f>+TAPA!D17</f>
        <v>43673</v>
      </c>
      <c r="E11" s="70"/>
    </row>
    <row r="12" spans="2:9" ht="28.8" x14ac:dyDescent="0.3">
      <c r="B12" s="68"/>
      <c r="C12" s="68"/>
      <c r="D12" s="29" t="s">
        <v>53</v>
      </c>
      <c r="E12" s="29" t="s">
        <v>54</v>
      </c>
    </row>
    <row r="13" spans="2:9" x14ac:dyDescent="0.3">
      <c r="B13" s="30">
        <v>0</v>
      </c>
      <c r="C13" s="31" t="s">
        <v>55</v>
      </c>
      <c r="D13" s="23"/>
      <c r="E13" s="23"/>
    </row>
    <row r="14" spans="2:9" x14ac:dyDescent="0.3">
      <c r="B14" s="33">
        <v>1</v>
      </c>
      <c r="C14" s="34" t="s">
        <v>56</v>
      </c>
      <c r="D14" s="24"/>
      <c r="E14" s="24"/>
    </row>
    <row r="15" spans="2:9" x14ac:dyDescent="0.3">
      <c r="B15" s="30">
        <v>2</v>
      </c>
      <c r="C15" s="31" t="s">
        <v>57</v>
      </c>
      <c r="D15" s="23"/>
      <c r="E15" s="23"/>
    </row>
    <row r="16" spans="2:9" x14ac:dyDescent="0.3">
      <c r="B16" s="33">
        <v>3</v>
      </c>
      <c r="C16" s="34" t="s">
        <v>58</v>
      </c>
      <c r="D16" s="24"/>
      <c r="E16" s="24"/>
    </row>
    <row r="17" spans="2:5" x14ac:dyDescent="0.3">
      <c r="B17" s="30">
        <v>4</v>
      </c>
      <c r="C17" s="31" t="s">
        <v>59</v>
      </c>
      <c r="D17" s="23"/>
      <c r="E17" s="23"/>
    </row>
    <row r="18" spans="2:5" x14ac:dyDescent="0.3">
      <c r="B18" s="33">
        <v>5</v>
      </c>
      <c r="C18" s="34" t="s">
        <v>60</v>
      </c>
      <c r="D18" s="24"/>
      <c r="E18" s="24"/>
    </row>
    <row r="19" spans="2:5" x14ac:dyDescent="0.3">
      <c r="B19" s="30">
        <v>6</v>
      </c>
      <c r="C19" s="31" t="s">
        <v>61</v>
      </c>
      <c r="D19" s="23"/>
      <c r="E19" s="23"/>
    </row>
    <row r="20" spans="2:5" x14ac:dyDescent="0.3">
      <c r="B20" s="33">
        <v>7</v>
      </c>
      <c r="C20" s="34" t="s">
        <v>62</v>
      </c>
      <c r="D20" s="24"/>
      <c r="E20" s="24"/>
    </row>
    <row r="21" spans="2:5" x14ac:dyDescent="0.3">
      <c r="B21" s="30">
        <v>8</v>
      </c>
      <c r="C21" s="31" t="s">
        <v>63</v>
      </c>
      <c r="D21" s="23"/>
      <c r="E21" s="23"/>
    </row>
    <row r="22" spans="2:5" x14ac:dyDescent="0.3">
      <c r="B22" s="33">
        <v>9</v>
      </c>
      <c r="C22" s="34" t="s">
        <v>64</v>
      </c>
      <c r="D22" s="24"/>
      <c r="E22" s="24"/>
    </row>
    <row r="23" spans="2:5" x14ac:dyDescent="0.3">
      <c r="B23" s="30">
        <v>10</v>
      </c>
      <c r="C23" s="31" t="s">
        <v>65</v>
      </c>
      <c r="D23" s="23"/>
      <c r="E23" s="23"/>
    </row>
    <row r="24" spans="2:5" x14ac:dyDescent="0.3">
      <c r="B24" s="33">
        <v>11</v>
      </c>
      <c r="C24" s="34" t="s">
        <v>66</v>
      </c>
      <c r="D24" s="24"/>
      <c r="E24" s="24"/>
    </row>
    <row r="25" spans="2:5" x14ac:dyDescent="0.3">
      <c r="B25" s="30">
        <v>12</v>
      </c>
      <c r="C25" s="31" t="s">
        <v>67</v>
      </c>
      <c r="D25" s="23"/>
      <c r="E25" s="23"/>
    </row>
    <row r="26" spans="2:5" x14ac:dyDescent="0.3">
      <c r="B26" s="33">
        <v>13</v>
      </c>
      <c r="C26" s="34" t="s">
        <v>68</v>
      </c>
      <c r="D26" s="24"/>
      <c r="E26" s="24"/>
    </row>
    <row r="27" spans="2:5" x14ac:dyDescent="0.3">
      <c r="B27" s="30">
        <v>14</v>
      </c>
      <c r="C27" s="31" t="s">
        <v>69</v>
      </c>
      <c r="D27" s="23"/>
      <c r="E27" s="23"/>
    </row>
    <row r="28" spans="2:5" x14ac:dyDescent="0.3">
      <c r="B28" s="33">
        <v>15</v>
      </c>
      <c r="C28" s="34" t="s">
        <v>70</v>
      </c>
      <c r="D28" s="24"/>
      <c r="E28" s="24"/>
    </row>
    <row r="29" spans="2:5" x14ac:dyDescent="0.3">
      <c r="B29" s="30">
        <v>16</v>
      </c>
      <c r="C29" s="31" t="s">
        <v>71</v>
      </c>
      <c r="D29" s="23"/>
      <c r="E29" s="23"/>
    </row>
    <row r="30" spans="2:5" x14ac:dyDescent="0.3">
      <c r="B30" s="33">
        <v>17</v>
      </c>
      <c r="C30" s="38" t="s">
        <v>72</v>
      </c>
      <c r="D30" s="24"/>
      <c r="E30" s="24"/>
    </row>
    <row r="31" spans="2:5" x14ac:dyDescent="0.3">
      <c r="B31" s="30">
        <v>18</v>
      </c>
      <c r="C31" s="31" t="s">
        <v>73</v>
      </c>
      <c r="D31" s="23"/>
      <c r="E31" s="23"/>
    </row>
    <row r="32" spans="2:5" x14ac:dyDescent="0.3">
      <c r="B32" s="33">
        <v>19</v>
      </c>
      <c r="C32" s="38" t="s">
        <v>74</v>
      </c>
      <c r="D32" s="24" t="s">
        <v>87</v>
      </c>
      <c r="E32" s="24">
        <v>0</v>
      </c>
    </row>
    <row r="33" spans="2:5" x14ac:dyDescent="0.3">
      <c r="B33" s="30">
        <v>20</v>
      </c>
      <c r="C33" s="31" t="s">
        <v>75</v>
      </c>
      <c r="D33" s="23"/>
      <c r="E33" s="23"/>
    </row>
    <row r="34" spans="2:5" ht="15.6" x14ac:dyDescent="0.3">
      <c r="B34" s="33">
        <v>21</v>
      </c>
      <c r="C34" s="34" t="s">
        <v>76</v>
      </c>
      <c r="D34" s="24"/>
      <c r="E34" s="35"/>
    </row>
    <row r="35" spans="2:5" ht="15.6" x14ac:dyDescent="0.3">
      <c r="B35" s="30">
        <v>22</v>
      </c>
      <c r="C35" s="31" t="s">
        <v>77</v>
      </c>
      <c r="D35" s="23"/>
      <c r="E35" s="32"/>
    </row>
    <row r="36" spans="2:5" ht="15.6" x14ac:dyDescent="0.3">
      <c r="B36" s="33">
        <v>23</v>
      </c>
      <c r="C36" s="34" t="s">
        <v>78</v>
      </c>
      <c r="D36" s="24"/>
      <c r="E36" s="35"/>
    </row>
    <row r="37" spans="2:5" ht="15.6" x14ac:dyDescent="0.3">
      <c r="B37" s="30" t="s">
        <v>79</v>
      </c>
      <c r="C37" s="31"/>
      <c r="D37" s="36" t="s">
        <v>80</v>
      </c>
      <c r="E37" s="37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D7:E7">
    <cfRule type="expression" dxfId="1" priority="1">
      <formula>D7=""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abSelected="1" topLeftCell="A3" zoomScale="85" zoomScaleNormal="85" workbookViewId="0">
      <selection activeCell="J31" sqref="J31"/>
    </sheetView>
  </sheetViews>
  <sheetFormatPr baseColWidth="10" defaultRowHeight="14.4" x14ac:dyDescent="0.3"/>
  <cols>
    <col min="5" max="5" width="15.109375" customWidth="1"/>
    <col min="6" max="6" width="15" bestFit="1" customWidth="1"/>
  </cols>
  <sheetData>
    <row r="2" spans="2:9" ht="22.2" x14ac:dyDescent="0.3">
      <c r="B2" s="67" t="str">
        <f>"PROGRAMA DE OPERACIÓN DEL SERVICIO ("&amp;B7&amp;" - "&amp;C7&amp;")"</f>
        <v>PROGRAMA DE OPERACIÓN DEL SERVICIO (8 - REGRESO)</v>
      </c>
      <c r="C2" s="67"/>
      <c r="D2" s="67"/>
      <c r="E2" s="67"/>
      <c r="F2" s="67"/>
      <c r="G2" s="67"/>
      <c r="H2" s="67"/>
      <c r="I2" s="67"/>
    </row>
    <row r="4" spans="2:9" x14ac:dyDescent="0.3">
      <c r="B4" s="28" t="s">
        <v>48</v>
      </c>
      <c r="C4" s="28"/>
      <c r="D4" s="28"/>
      <c r="E4" s="28"/>
      <c r="F4" s="28"/>
      <c r="G4" s="28"/>
      <c r="H4" s="28"/>
      <c r="I4" s="28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8</v>
      </c>
      <c r="C7" s="22" t="s">
        <v>83</v>
      </c>
      <c r="D7" s="22" t="str">
        <f>+'[1]Operador PA'!E55</f>
        <v>Hospital Regional</v>
      </c>
      <c r="E7" s="22" t="str">
        <f>+'[1]Operador PA'!G55</f>
        <v>Archipiélago de Chiloé</v>
      </c>
      <c r="F7" s="22" t="s">
        <v>4</v>
      </c>
      <c r="G7" s="19"/>
    </row>
    <row r="9" spans="2:9" x14ac:dyDescent="0.3">
      <c r="B9" s="28" t="s">
        <v>50</v>
      </c>
      <c r="C9" s="28"/>
      <c r="D9" s="28"/>
      <c r="E9" s="28"/>
      <c r="F9" s="28"/>
      <c r="G9" s="28"/>
      <c r="H9" s="28"/>
      <c r="I9" s="28"/>
    </row>
    <row r="11" spans="2:9" x14ac:dyDescent="0.3">
      <c r="B11" s="68" t="s">
        <v>51</v>
      </c>
      <c r="C11" s="68" t="s">
        <v>52</v>
      </c>
      <c r="D11" s="69">
        <f>+TAPA!D17</f>
        <v>43673</v>
      </c>
      <c r="E11" s="70"/>
    </row>
    <row r="12" spans="2:9" ht="28.8" x14ac:dyDescent="0.3">
      <c r="B12" s="68"/>
      <c r="C12" s="68"/>
      <c r="D12" s="29" t="s">
        <v>53</v>
      </c>
      <c r="E12" s="29" t="s">
        <v>54</v>
      </c>
    </row>
    <row r="13" spans="2:9" x14ac:dyDescent="0.3">
      <c r="B13" s="30">
        <v>0</v>
      </c>
      <c r="C13" s="31" t="s">
        <v>55</v>
      </c>
      <c r="D13" s="23"/>
      <c r="E13" s="23"/>
    </row>
    <row r="14" spans="2:9" x14ac:dyDescent="0.3">
      <c r="B14" s="33">
        <v>1</v>
      </c>
      <c r="C14" s="34" t="s">
        <v>56</v>
      </c>
      <c r="D14" s="24"/>
      <c r="E14" s="24"/>
    </row>
    <row r="15" spans="2:9" x14ac:dyDescent="0.3">
      <c r="B15" s="30">
        <v>2</v>
      </c>
      <c r="C15" s="31" t="s">
        <v>57</v>
      </c>
      <c r="D15" s="23"/>
      <c r="E15" s="23"/>
    </row>
    <row r="16" spans="2:9" x14ac:dyDescent="0.3">
      <c r="B16" s="33">
        <v>3</v>
      </c>
      <c r="C16" s="34" t="s">
        <v>58</v>
      </c>
      <c r="D16" s="24"/>
      <c r="E16" s="24"/>
    </row>
    <row r="17" spans="2:5" x14ac:dyDescent="0.3">
      <c r="B17" s="30">
        <v>4</v>
      </c>
      <c r="C17" s="31" t="s">
        <v>59</v>
      </c>
      <c r="D17" s="23"/>
      <c r="E17" s="23"/>
    </row>
    <row r="18" spans="2:5" x14ac:dyDescent="0.3">
      <c r="B18" s="33">
        <v>5</v>
      </c>
      <c r="C18" s="34" t="s">
        <v>60</v>
      </c>
      <c r="D18" s="24"/>
      <c r="E18" s="24"/>
    </row>
    <row r="19" spans="2:5" x14ac:dyDescent="0.3">
      <c r="B19" s="30">
        <v>6</v>
      </c>
      <c r="C19" s="31" t="s">
        <v>61</v>
      </c>
      <c r="D19" s="23"/>
      <c r="E19" s="23"/>
    </row>
    <row r="20" spans="2:5" x14ac:dyDescent="0.3">
      <c r="B20" s="33">
        <v>7</v>
      </c>
      <c r="C20" s="34" t="s">
        <v>62</v>
      </c>
      <c r="D20" s="24"/>
      <c r="E20" s="24"/>
    </row>
    <row r="21" spans="2:5" x14ac:dyDescent="0.3">
      <c r="B21" s="30">
        <v>8</v>
      </c>
      <c r="C21" s="31" t="s">
        <v>63</v>
      </c>
      <c r="D21" s="23"/>
      <c r="E21" s="23"/>
    </row>
    <row r="22" spans="2:5" x14ac:dyDescent="0.3">
      <c r="B22" s="33">
        <v>9</v>
      </c>
      <c r="C22" s="34" t="s">
        <v>64</v>
      </c>
      <c r="D22" s="24"/>
      <c r="E22" s="24"/>
    </row>
    <row r="23" spans="2:5" x14ac:dyDescent="0.3">
      <c r="B23" s="30">
        <v>10</v>
      </c>
      <c r="C23" s="31" t="s">
        <v>65</v>
      </c>
      <c r="D23" s="23"/>
      <c r="E23" s="23"/>
    </row>
    <row r="24" spans="2:5" x14ac:dyDescent="0.3">
      <c r="B24" s="33">
        <v>11</v>
      </c>
      <c r="C24" s="34" t="s">
        <v>66</v>
      </c>
      <c r="D24" s="24"/>
      <c r="E24" s="24"/>
    </row>
    <row r="25" spans="2:5" x14ac:dyDescent="0.3">
      <c r="B25" s="30">
        <v>12</v>
      </c>
      <c r="C25" s="31" t="s">
        <v>67</v>
      </c>
      <c r="D25" s="23"/>
      <c r="E25" s="23"/>
    </row>
    <row r="26" spans="2:5" x14ac:dyDescent="0.3">
      <c r="B26" s="33">
        <v>13</v>
      </c>
      <c r="C26" s="34" t="s">
        <v>68</v>
      </c>
      <c r="D26" s="24"/>
      <c r="E26" s="24"/>
    </row>
    <row r="27" spans="2:5" x14ac:dyDescent="0.3">
      <c r="B27" s="30">
        <v>14</v>
      </c>
      <c r="C27" s="31" t="s">
        <v>69</v>
      </c>
      <c r="D27" s="23"/>
      <c r="E27" s="23"/>
    </row>
    <row r="28" spans="2:5" x14ac:dyDescent="0.3">
      <c r="B28" s="33">
        <v>15</v>
      </c>
      <c r="C28" s="34" t="s">
        <v>70</v>
      </c>
      <c r="D28" s="24"/>
      <c r="E28" s="24"/>
    </row>
    <row r="29" spans="2:5" x14ac:dyDescent="0.3">
      <c r="B29" s="30">
        <v>16</v>
      </c>
      <c r="C29" s="31" t="s">
        <v>71</v>
      </c>
      <c r="D29" s="23"/>
      <c r="E29" s="23"/>
    </row>
    <row r="30" spans="2:5" x14ac:dyDescent="0.3">
      <c r="B30" s="33">
        <v>17</v>
      </c>
      <c r="C30" s="38" t="s">
        <v>72</v>
      </c>
      <c r="D30" s="24"/>
      <c r="E30" s="24"/>
    </row>
    <row r="31" spans="2:5" x14ac:dyDescent="0.3">
      <c r="B31" s="30">
        <v>18</v>
      </c>
      <c r="C31" s="31" t="s">
        <v>73</v>
      </c>
      <c r="D31" s="23"/>
      <c r="E31" s="23"/>
    </row>
    <row r="32" spans="2:5" x14ac:dyDescent="0.3">
      <c r="B32" s="33">
        <v>19</v>
      </c>
      <c r="C32" s="38" t="s">
        <v>74</v>
      </c>
      <c r="D32" s="24"/>
      <c r="E32" s="24"/>
    </row>
    <row r="33" spans="2:5" x14ac:dyDescent="0.3">
      <c r="B33" s="30">
        <v>20</v>
      </c>
      <c r="C33" s="31" t="s">
        <v>75</v>
      </c>
      <c r="D33" s="23" t="s">
        <v>87</v>
      </c>
      <c r="E33" s="23">
        <v>0</v>
      </c>
    </row>
    <row r="34" spans="2:5" ht="15.6" x14ac:dyDescent="0.3">
      <c r="B34" s="33">
        <v>21</v>
      </c>
      <c r="C34" s="34" t="s">
        <v>76</v>
      </c>
      <c r="D34" s="24"/>
      <c r="E34" s="35"/>
    </row>
    <row r="35" spans="2:5" ht="15.6" x14ac:dyDescent="0.3">
      <c r="B35" s="30">
        <v>22</v>
      </c>
      <c r="C35" s="31" t="s">
        <v>77</v>
      </c>
      <c r="D35" s="23"/>
      <c r="E35" s="32"/>
    </row>
    <row r="36" spans="2:5" ht="15.6" x14ac:dyDescent="0.3">
      <c r="B36" s="33">
        <v>23</v>
      </c>
      <c r="C36" s="34" t="s">
        <v>78</v>
      </c>
      <c r="D36" s="24"/>
      <c r="E36" s="35"/>
    </row>
    <row r="37" spans="2:5" ht="15.6" x14ac:dyDescent="0.3">
      <c r="B37" s="30" t="s">
        <v>79</v>
      </c>
      <c r="C37" s="31"/>
      <c r="D37" s="36" t="s">
        <v>80</v>
      </c>
      <c r="E37" s="37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D7:E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Operador PA</vt:lpstr>
      <vt:lpstr>8-I</vt:lpstr>
      <vt:lpstr>8-R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2017-05-25T11:54:34Z</cp:lastPrinted>
  <dcterms:created xsi:type="dcterms:W3CDTF">2014-10-23T18:30:16Z</dcterms:created>
  <dcterms:modified xsi:type="dcterms:W3CDTF">2019-07-30T15:14:07Z</dcterms:modified>
</cp:coreProperties>
</file>