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0" yWindow="0" windowWidth="19170" windowHeight="4980" tabRatio="622" activeTab="1"/>
  </bookViews>
  <sheets>
    <sheet name="TAPA" sheetId="1" r:id="rId1"/>
    <sheet name="Operador PA" sheetId="2" r:id="rId2"/>
    <sheet name="2V-R" sheetId="3" r:id="rId3"/>
  </sheets>
  <definedNames>
    <definedName name="Dias_en_el_mes">#REF!</definedName>
    <definedName name="Tarifa_Adulta">#REF!</definedName>
  </definedNames>
  <calcPr/>
</workbook>
</file>

<file path=xl/calcChain.xml><?xml version="1.0" encoding="utf-8"?>
<calcChain xmlns="http://schemas.openxmlformats.org/spreadsheetml/2006/main">
  <c i="1" r="D18"/>
  <c i="3" r="E7"/>
  <c r="D7"/>
  <c r="F7"/>
  <c r="E37"/>
  <c r="B2"/>
  <c i="1" r="B4"/>
  <c i="2" r="C4"/>
  <c r="D14"/>
  <c r="I11"/>
  <c r="I8"/>
  <c r="D11"/>
  <c r="D10"/>
  <c r="D9"/>
  <c r="D8"/>
  <c r="D13"/>
  <c i="3" r="D11"/>
</calcChain>
</file>

<file path=xl/sharedStrings.xml><?xml version="1.0" encoding="utf-8"?>
<sst xmlns="http://schemas.openxmlformats.org/spreadsheetml/2006/main">
  <si>
    <t>TIPO REGULACIÓN</t>
  </si>
  <si>
    <t>ZE</t>
  </si>
  <si>
    <t>TIPO</t>
  </si>
  <si>
    <t>POR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</si>
  <si>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</si>
  <si>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</si>
  <si>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</si>
  <si>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</si>
  <si>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</si>
  <si>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</si>
  <si>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</si>
  <si>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</si>
  <si>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</si>
  <si>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</si>
  <si>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</si>
  <si>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Claudia Briones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</si>
  <si>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</si>
  <si>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</si>
  <si>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</si>
  <si>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</si>
  <si>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</si>
  <si>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</si>
  <si>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REGIMEN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</si>
  <si>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</si>
  <si>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</si>
  <si>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</si>
  <si>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</si>
  <si>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</si>
  <si>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</si>
  <si>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</si>
  <si>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</si>
  <si>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</si>
  <si>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</si>
  <si>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</si>
  <si>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</si>
  <si>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CRISTIAN SALAS</t>
  </si>
  <si>
    <t>7.934.677-2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</si>
  <si>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</si>
  <si>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</si>
  <si>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</si>
  <si>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</si>
  <si>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</si>
  <si>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</si>
  <si>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</si>
  <si>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</si>
  <si>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</si>
  <si>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</si>
  <si>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</si>
  <si>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</si>
  <si>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2V</t>
  </si>
  <si>
    <t>Regreso</t>
  </si>
  <si>
    <t>Zona Franca</t>
  </si>
  <si>
    <t>Villa Nelda Panicucci</t>
  </si>
  <si>
    <t>SI</t>
  </si>
  <si>
    <t>1. Descripción del Servicio</t>
  </si>
  <si>
    <t>Estacionalidad</t>
  </si>
  <si>
    <t>REGRESO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</si>
  <si>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</si>
  <si>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</si>
  <si>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</si>
  <si>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</si>
  <si>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</si>
  <si>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</si>
  <si>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</si>
  <si>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</si>
  <si>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</si>
  <si>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</si>
  <si>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</si>
  <si>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</si>
  <si>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</si>
  <si>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</si>
  <si>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</si>
  <si>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Media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</si>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</sst>
</file>

<file path=xl/styles.xml><?xml version="1.0" encoding="utf-8"?>
<styleSheet xmlns="http://schemas.openxmlformats.org/spreadsheetml/2006/main">
  <numFmts count="8">
    <numFmt numFmtId="166" formatCode="dd\/mm\/yyyy"/>
    <numFmt numFmtId="167" formatCode="0.0"/>
    <numFmt numFmtId="165" formatCode="_-* #,##0.00_-;-* #,##0.00_-;_-* &quot;-&quot;??_-;_-@_-"/>
    <numFmt numFmtId="164" formatCode="_-&quot;$&quot; * #,##0.00_-;-&quot;$&quot; * #,##0.00_-;_-&quot;$&quot; * &quot;-&quot;??_-;_-@_-"/>
    <numFmt numFmtId="168" formatCode="_-* #,##0.00 _€_-;-* #,##0.00 _€_-;_-* &quot;-&quot;?? _€_-;_-@_-"/>
    <numFmt numFmtId="169" formatCode="_-* #,##0.00 _P_t_s_-;-* #,##0.00 _P_t_s_-;_-* &quot;-&quot;?? _P_t_s_-;_-@_-"/>
    <numFmt numFmtId="170" formatCode="_-* #,##0.00 &quot;€&quot;_-;-* #,##0.00 &quot;€&quot;_-;_-* &quot;-&quot;?? &quot;€&quot;_-;_-@_-"/>
    <numFmt numFmtId="171" formatCode="_(&quot;$&quot; * #,##0.00_);_(&quot;$&quot; * (#,##0.00);_(&quot;$&quot; 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name val="Calibri"/>
      <scheme val="minor"/>
    </font>
    <font>
      <sz val="11"/>
      <name val="Trebuchet MS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</font>
    <font>
      <b/>
      <sz val="11"/>
      <color indexed="8"/>
      <name val="Calibri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top style="thin">
        <color auto="1"/>
      </top>
      <bottom style="thin">
        <color auto="1"/>
      </bottom>
    </border>
    <border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auto="1"/>
      </top>
      <bottom style="thin">
        <color auto="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bottom style="thick">
        <color indexed="62"/>
      </bottom>
    </border>
    <border>
      <bottom style="thick">
        <color indexed="22"/>
      </bottom>
    </border>
    <border>
      <bottom style="medium">
        <color indexed="30"/>
      </bottom>
    </border>
    <border>
      <top style="thin">
        <color indexed="62"/>
      </top>
      <bottom style="double">
        <color indexed="62"/>
      </bottom>
    </border>
  </borders>
  <cellStyleXfs count="208">
    <xf numFmtId="0" fontId="0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8" fillId="23" borderId="10" applyNumberFormat="0" applyAlignment="0" applyProtection="0"/>
    <xf numFmtId="0" fontId="19" fillId="0" borderId="1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9" borderId="0" applyNumberFormat="0" applyBorder="0" applyAlignment="0" applyProtection="0"/>
    <xf numFmtId="165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0" borderId="0"/>
    <xf numFmtId="0" fontId="24" fillId="0" borderId="0"/>
    <xf numFmtId="0" fontId="25" fillId="0" borderId="0"/>
    <xf numFmtId="0" fontId="24" fillId="0" borderId="0"/>
    <xf numFmtId="0" fontId="0" fillId="0" borderId="0"/>
    <xf numFmtId="0" fontId="25" fillId="0" borderId="0"/>
    <xf numFmtId="0" fontId="0" fillId="0" borderId="0"/>
    <xf numFmtId="0" fontId="24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22" borderId="13" applyNumberFormat="0" applyAlignment="0" applyProtection="0"/>
    <xf numFmtId="0" fontId="28" fillId="22" borderId="13" applyNumberFormat="0" applyAlignment="0" applyProtection="0"/>
    <xf numFmtId="0" fontId="28" fillId="22" borderId="13" applyNumberFormat="0" applyAlignment="0" applyProtection="0"/>
    <xf numFmtId="0" fontId="28" fillId="22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20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66" fontId="1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4" fillId="3" borderId="5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7" fontId="0" fillId="0" borderId="0" xfId="0" applyNumberFormat="1"/>
    <xf numFmtId="0" fontId="1" fillId="5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1" fillId="0" borderId="0" xfId="0" applyFont="1"/>
    <xf numFmtId="0" fontId="0" fillId="6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208">
    <cellStyle name="Normal" xfId="0" builtinId="0"/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zoomScale="80" zoomScaleNormal="80" workbookViewId="0">
      <selection activeCell="I14" sqref="I14"/>
    </sheetView>
  </sheetViews>
  <sheetFormatPr baseColWidth="10" defaultRowHeight="15"/>
  <cols>
    <col min="3" max="3" width="13.14" customWidth="1"/>
    <col min="4" max="4" width="12.43" bestFit="1" customWidth="1"/>
    <col min="6" max="6" width="14.86" bestFit="1" customWidth="1"/>
    <col min="10" max="10" width="26.71" customWidth="1"/>
  </cols>
  <sheetData>
    <row r="1">
      <c r="B1" s="1"/>
      <c r="C1" s="2"/>
      <c r="D1" s="2"/>
      <c r="E1" s="2"/>
      <c r="F1" s="2"/>
      <c r="G1" s="2"/>
      <c r="H1" s="1"/>
      <c r="I1" s="1"/>
      <c r="J1" s="1"/>
    </row>
    <row r="4">
      <c r="B4" s="3" t="str">
        <f>+D12&amp;"_"&amp;D13&amp;"_"&amp;D14&amp;"_"&amp;D15&amp;"_"&amp;I12&amp;"_"&amp;YEAR(D17)&amp;"_"&amp;I13</f>
        <v>POR_XII_PUNTA ARENAS_PA_NORMAL_2018_16</v>
      </c>
      <c r="C4" s="3"/>
      <c r="D4" s="3"/>
      <c r="E4" s="3"/>
      <c r="F4" s="3"/>
      <c r="G4" s="3"/>
      <c r="H4" s="3"/>
      <c r="I4" s="3"/>
      <c r="J4" s="3"/>
    </row>
    <row r="5">
      <c r="A5" s="4"/>
    </row>
    <row r="6">
      <c r="A6" s="4"/>
    </row>
    <row r="7">
      <c r="A7" s="4"/>
    </row>
    <row r="8">
      <c r="A8" s="4"/>
    </row>
    <row r="9">
      <c r="A9" s="4"/>
    </row>
    <row r="11">
      <c r="B11" s="5" t="s">
        <v>0</v>
      </c>
      <c r="C11" s="5"/>
      <c r="D11" s="6" t="s">
        <v>1</v>
      </c>
      <c r="E11" s="7"/>
    </row>
    <row r="12">
      <c r="B12" s="8" t="s">
        <v>2</v>
      </c>
      <c r="C12" s="8"/>
      <c r="D12" s="9" t="s">
        <v>3</v>
      </c>
      <c r="E12" s="9"/>
      <c r="G12" s="8" t="s">
        <v>4</v>
      </c>
      <c r="H12" s="8"/>
      <c r="I12" s="9" t="s">
        <v>5</v>
      </c>
      <c r="J12" s="9"/>
    </row>
    <row r="13">
      <c r="B13" s="8" t="s">
        <v>6</v>
      </c>
      <c r="C13" s="8"/>
      <c r="D13" s="9" t="s">
        <v>7</v>
      </c>
      <c r="E13" s="9"/>
      <c r="G13" s="8" t="s">
        <v>8</v>
      </c>
      <c r="H13" s="8"/>
      <c r="I13" s="10">
        <v>16</v>
      </c>
      <c r="J13" s="10"/>
    </row>
    <row r="14">
      <c r="B14" s="8" t="s">
        <v>9</v>
      </c>
      <c r="C14" s="8"/>
      <c r="D14" s="9" t="s">
        <v>10</v>
      </c>
      <c r="E14" s="9"/>
    </row>
    <row r="15">
      <c r="B15" s="8" t="s">
        <v>11</v>
      </c>
      <c r="C15" s="8"/>
      <c r="D15" s="11" t="s">
        <v>12</v>
      </c>
      <c r="E15" s="11"/>
      <c r="F15" s="2"/>
      <c r="G15" s="2"/>
      <c r="H15" s="1"/>
      <c r="I15" s="1"/>
      <c r="J15" s="1"/>
    </row>
    <row r="16">
      <c r="B16" s="12"/>
      <c r="C16" s="12"/>
      <c r="D16" s="2"/>
      <c r="E16" s="2"/>
      <c r="F16" s="2"/>
      <c r="G16" s="2"/>
      <c r="H16" s="1"/>
      <c r="I16" s="1"/>
      <c r="J16" s="1"/>
    </row>
    <row r="17">
      <c r="B17" s="8" t="s">
        <v>13</v>
      </c>
      <c r="C17" s="8"/>
      <c r="D17" s="13">
        <v>43275</v>
      </c>
      <c r="E17" s="2"/>
      <c r="F17" s="14" t="s">
        <v>14</v>
      </c>
      <c r="G17" s="15" t="s">
        <v>15</v>
      </c>
      <c r="H17" s="15"/>
      <c r="I17" s="15"/>
      <c r="J17" s="15"/>
    </row>
    <row r="18">
      <c r="B18" s="8" t="s">
        <v>16</v>
      </c>
      <c r="C18" s="8"/>
      <c r="D18" s="13">
        <f>+D17</f>
        <v>43275</v>
      </c>
      <c r="E18" s="2"/>
      <c r="F18" s="14" t="s">
        <v>17</v>
      </c>
      <c r="G18" s="15"/>
      <c r="H18" s="15"/>
      <c r="I18" s="15"/>
      <c r="J18" s="15"/>
    </row>
    <row r="19">
      <c r="B19" s="1"/>
      <c r="C19" s="2"/>
      <c r="D19" s="2"/>
      <c r="E19" s="2"/>
      <c r="F19" s="2"/>
      <c r="G19" s="2"/>
      <c r="H19" s="1"/>
      <c r="I19" s="1"/>
      <c r="J19" s="1"/>
    </row>
    <row r="20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Setup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tabSelected="1" zoomScale="70" zoomScaleNormal="70" workbookViewId="0" topLeftCell="A10">
      <selection activeCell="O35" sqref="O35"/>
    </sheetView>
  </sheetViews>
  <sheetFormatPr baseColWidth="10" defaultRowHeight="15"/>
  <cols>
    <col min="3" max="3" width="27.57" customWidth="1"/>
    <col min="4" max="4" width="12.86" bestFit="1" customWidth="1"/>
    <col min="6" max="6" width="32" customWidth="1"/>
    <col min="8" max="8" width="25.86" customWidth="1"/>
    <col min="9" max="9" width="14" customWidth="1"/>
    <col min="10" max="10" width="16.43" customWidth="1"/>
  </cols>
  <sheetData>
    <row r="1">
      <c r="B1" s="1"/>
      <c r="C1" s="2"/>
      <c r="D1" s="2"/>
      <c r="E1" s="2"/>
      <c r="F1" s="2"/>
      <c r="G1" s="2"/>
      <c r="H1" s="1"/>
      <c r="I1" s="1"/>
      <c r="J1" s="1"/>
    </row>
    <row r="2">
      <c r="B2" s="16" t="s">
        <v>18</v>
      </c>
      <c r="C2" s="16"/>
      <c r="D2" s="16"/>
      <c r="E2" s="16"/>
      <c r="F2" s="16"/>
      <c r="G2" s="16"/>
      <c r="H2" s="16"/>
      <c r="I2" s="16"/>
      <c r="J2" s="16"/>
    </row>
    <row r="4">
      <c r="A4" s="17"/>
      <c r="B4" s="18" t="s">
        <v>19</v>
      </c>
      <c r="C4" s="19" t="str">
        <f>+TAPA!B4</f>
        <v>POR_XII_PUNTA ARENAS_PA_NORMAL_2018_16</v>
      </c>
      <c r="D4" s="19"/>
      <c r="E4" s="19"/>
      <c r="F4" s="19"/>
      <c r="G4" s="19"/>
      <c r="H4" s="19"/>
      <c r="I4" s="19"/>
      <c r="J4" s="19"/>
    </row>
    <row r="5">
      <c r="B5" s="1"/>
      <c r="C5" s="2"/>
      <c r="D5" s="2"/>
      <c r="E5" s="2"/>
      <c r="F5" s="2"/>
      <c r="G5" s="2"/>
      <c r="H5" s="1"/>
      <c r="I5" s="1"/>
      <c r="J5" s="1"/>
    </row>
    <row r="6">
      <c r="B6" s="20" t="s">
        <v>20</v>
      </c>
      <c r="C6" s="2"/>
      <c r="D6" s="2"/>
      <c r="E6" s="2"/>
      <c r="F6" s="2"/>
      <c r="G6" s="2"/>
      <c r="H6" s="1"/>
      <c r="I6" s="1"/>
      <c r="J6" s="1"/>
    </row>
    <row r="8">
      <c r="B8" s="8" t="s">
        <v>2</v>
      </c>
      <c r="C8" s="8"/>
      <c r="D8" s="15" t="str">
        <f>+TAPA!D12</f>
        <v>POR</v>
      </c>
      <c r="E8" s="15"/>
      <c r="G8" s="8" t="s">
        <v>4</v>
      </c>
      <c r="H8" s="8"/>
      <c r="I8" s="6" t="str">
        <f>+TAPA!I12</f>
        <v>NORMAL</v>
      </c>
      <c r="J8" s="7"/>
    </row>
    <row r="9">
      <c r="B9" s="8" t="s">
        <v>6</v>
      </c>
      <c r="C9" s="8"/>
      <c r="D9" s="15" t="str">
        <f>+TAPA!D13</f>
        <v>XII</v>
      </c>
      <c r="E9" s="15"/>
      <c r="G9" s="8" t="s">
        <v>21</v>
      </c>
      <c r="H9" s="8"/>
      <c r="I9" s="21" t="s">
        <v>22</v>
      </c>
      <c r="J9" s="22"/>
    </row>
    <row r="10">
      <c r="B10" s="8" t="s">
        <v>9</v>
      </c>
      <c r="C10" s="8"/>
      <c r="D10" s="15" t="str">
        <f>+TAPA!D14</f>
        <v>PUNTA ARENAS</v>
      </c>
      <c r="E10" s="15"/>
      <c r="G10" s="8" t="s">
        <v>23</v>
      </c>
      <c r="H10" s="8"/>
      <c r="I10" s="23" t="s">
        <v>24</v>
      </c>
      <c r="J10" s="24"/>
    </row>
    <row r="11">
      <c r="B11" s="8" t="s">
        <v>11</v>
      </c>
      <c r="C11" s="8"/>
      <c r="D11" s="15" t="str">
        <f>+TAPA!D15</f>
        <v>PA</v>
      </c>
      <c r="E11" s="15"/>
      <c r="G11" s="8" t="s">
        <v>8</v>
      </c>
      <c r="H11" s="8"/>
      <c r="I11" s="25">
        <f>+TAPA!I13</f>
        <v>16</v>
      </c>
      <c r="J11" s="26"/>
    </row>
    <row r="13">
      <c r="B13" s="8" t="s">
        <v>13</v>
      </c>
      <c r="C13" s="8"/>
      <c r="D13" s="27">
        <f>+TAPA!D17</f>
        <v>43275</v>
      </c>
      <c r="E13" s="28"/>
      <c r="F13" s="28"/>
      <c r="I13" s="1"/>
      <c r="J13" s="1"/>
    </row>
    <row r="14">
      <c r="B14" s="8" t="s">
        <v>16</v>
      </c>
      <c r="C14" s="8"/>
      <c r="D14" s="29">
        <f>+TAPA!D18</f>
        <v>43275</v>
      </c>
      <c r="E14" s="28"/>
      <c r="F14" s="28"/>
      <c r="G14" s="28"/>
      <c r="H14" s="28"/>
      <c r="I14" s="1"/>
      <c r="J14" s="1"/>
    </row>
    <row r="15">
      <c r="B15" s="1"/>
      <c r="C15" s="1"/>
      <c r="D15" s="1"/>
      <c r="E15" s="2"/>
      <c r="F15" s="1"/>
      <c r="G15" s="1"/>
      <c r="H15" s="1"/>
      <c r="I15" s="1"/>
      <c r="J15" s="1"/>
    </row>
    <row r="16">
      <c r="B16" s="20" t="s">
        <v>25</v>
      </c>
      <c r="C16" s="2"/>
      <c r="D16" s="2"/>
      <c r="E16" s="2"/>
      <c r="F16" s="2"/>
      <c r="G16" s="1"/>
      <c r="H16" s="1"/>
      <c r="I16" s="1"/>
      <c r="J16" s="1"/>
    </row>
    <row r="17">
      <c r="B17" s="1"/>
      <c r="C17" s="2"/>
      <c r="D17" s="2"/>
      <c r="E17" s="2"/>
      <c r="F17" s="2"/>
      <c r="G17" s="2"/>
      <c r="H17" s="1"/>
      <c r="I17" s="1"/>
      <c r="J17" s="1"/>
    </row>
    <row r="18">
      <c r="B18" s="30" t="s">
        <v>26</v>
      </c>
      <c r="C18" s="31"/>
      <c r="D18" s="32" t="s">
        <v>27</v>
      </c>
      <c r="E18" s="33"/>
      <c r="F18" s="33"/>
      <c r="G18" s="34"/>
      <c r="H18" s="1"/>
      <c r="I18" s="8" t="s">
        <v>28</v>
      </c>
      <c r="J18" s="35" t="s">
        <v>29</v>
      </c>
    </row>
    <row r="19">
      <c r="B19" s="30" t="s">
        <v>30</v>
      </c>
      <c r="C19" s="31"/>
      <c r="D19" s="32">
        <v>400013</v>
      </c>
      <c r="E19" s="33"/>
      <c r="F19" s="33"/>
      <c r="G19" s="34"/>
      <c r="H19" s="1"/>
      <c r="J19" s="36"/>
    </row>
    <row r="20">
      <c r="B20" s="30" t="s">
        <v>31</v>
      </c>
      <c r="C20" s="31"/>
      <c r="D20" s="32" t="s">
        <v>32</v>
      </c>
      <c r="E20" s="33"/>
      <c r="F20" s="33"/>
      <c r="G20" s="34"/>
      <c r="H20" s="1"/>
      <c r="I20" s="8" t="s">
        <v>28</v>
      </c>
      <c r="J20" s="35" t="s">
        <v>33</v>
      </c>
    </row>
    <row r="21">
      <c r="B21" s="30" t="s">
        <v>34</v>
      </c>
      <c r="C21" s="31"/>
      <c r="D21" s="32" t="s">
        <v>35</v>
      </c>
      <c r="E21" s="33"/>
      <c r="F21" s="33"/>
      <c r="G21" s="34"/>
      <c r="H21" s="1"/>
      <c r="I21" s="8" t="s">
        <v>28</v>
      </c>
      <c r="J21" s="35" t="s">
        <v>36</v>
      </c>
    </row>
    <row r="22">
      <c r="D22" s="36"/>
      <c r="E22" s="36"/>
      <c r="F22" s="36"/>
      <c r="G22" s="36"/>
      <c r="J22" s="36"/>
    </row>
    <row r="23">
      <c r="B23" s="20" t="s">
        <v>37</v>
      </c>
      <c r="D23" s="36"/>
      <c r="E23" s="36"/>
      <c r="F23" s="36"/>
      <c r="G23" s="36"/>
      <c r="L23" s="37"/>
    </row>
    <row r="24">
      <c r="D24" s="36"/>
      <c r="E24" s="36"/>
      <c r="F24" s="36"/>
      <c r="G24" s="36"/>
    </row>
    <row r="25">
      <c r="B25" s="8" t="s">
        <v>38</v>
      </c>
      <c r="C25" s="8"/>
      <c r="D25" s="35">
        <v>84</v>
      </c>
      <c r="E25" s="36"/>
      <c r="F25" s="36"/>
      <c r="G25" s="36"/>
      <c r="I25" s="1"/>
      <c r="J25" s="1"/>
    </row>
    <row r="26">
      <c r="B26" s="8" t="s">
        <v>39</v>
      </c>
      <c r="C26" s="8"/>
      <c r="D26" s="38">
        <v>82</v>
      </c>
      <c r="E26" s="39"/>
      <c r="F26" s="39"/>
      <c r="G26" s="39"/>
      <c r="H26" s="1"/>
      <c r="I26" s="1"/>
      <c r="J26" s="1"/>
      <c r="M26" s="40"/>
    </row>
    <row r="27">
      <c r="B27" s="8" t="s">
        <v>40</v>
      </c>
      <c r="C27" s="8"/>
      <c r="D27" s="35">
        <v>7</v>
      </c>
      <c r="E27" s="39"/>
      <c r="F27" s="39"/>
      <c r="G27" s="39"/>
      <c r="H27" s="1"/>
      <c r="I27" s="1"/>
      <c r="J27" s="1"/>
      <c r="M27" s="41"/>
    </row>
    <row r="28">
      <c r="B28" s="1"/>
      <c r="C28" s="2"/>
      <c r="D28" s="39"/>
      <c r="E28" s="39"/>
      <c r="F28" s="39"/>
      <c r="G28" s="39"/>
      <c r="H28" s="1"/>
      <c r="I28" s="1"/>
      <c r="J28" s="1"/>
    </row>
    <row r="29">
      <c r="B29" s="20" t="s">
        <v>41</v>
      </c>
      <c r="C29" s="2"/>
      <c r="D29" s="2"/>
      <c r="E29" s="2"/>
      <c r="F29" s="2"/>
      <c r="G29" s="2"/>
      <c r="H29" s="1"/>
      <c r="I29" s="1"/>
      <c r="J29" s="1"/>
    </row>
    <row r="30">
      <c r="B30" s="1"/>
      <c r="C30" s="2"/>
      <c r="D30" s="2"/>
      <c r="E30" s="2"/>
      <c r="F30" s="2"/>
      <c r="G30" s="2"/>
      <c r="H30" s="1"/>
      <c r="I30" s="1"/>
      <c r="J30" s="1"/>
    </row>
    <row r="31">
      <c r="B31" s="42" t="s">
        <v>42</v>
      </c>
      <c r="C31" s="42" t="s">
        <v>43</v>
      </c>
      <c r="D31" s="42" t="s">
        <v>44</v>
      </c>
      <c r="E31" s="42" t="s">
        <v>45</v>
      </c>
      <c r="F31" s="42"/>
      <c r="G31" s="42" t="s">
        <v>46</v>
      </c>
      <c r="H31" s="43"/>
      <c r="I31" s="42" t="s">
        <v>47</v>
      </c>
      <c r="J31" s="42" t="s">
        <v>48</v>
      </c>
    </row>
    <row r="32">
      <c r="B32" s="44" t="s">
        <v>49</v>
      </c>
      <c r="C32" s="44" t="s">
        <v>50</v>
      </c>
      <c r="D32" s="45">
        <v>17.350000000000001</v>
      </c>
      <c r="E32" s="46" t="s">
        <v>51</v>
      </c>
      <c r="F32" s="47"/>
      <c r="G32" s="46" t="s">
        <v>52</v>
      </c>
      <c r="H32" s="47"/>
      <c r="I32" s="48">
        <v>15</v>
      </c>
      <c r="J32" s="44" t="s">
        <v>53</v>
      </c>
    </row>
  </sheetData>
  <mergeCells count="35">
    <mergeCell ref="E32:F32"/>
    <mergeCell ref="G32:H32"/>
    <mergeCell ref="B26:C26"/>
    <mergeCell ref="B27:C27"/>
    <mergeCell ref="E31:F31"/>
    <mergeCell ref="G31:H31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</mergeCells>
  <dataValidations count="2">
    <dataValidation allowBlank="1" showInputMessage="1" showErrorMessage="1" prompt="Origen y Destino como LOCALIDAD" sqref="E31:F31 E32 G32"/>
    <dataValidation allowBlank="1" showInputMessage="1" showErrorMessage="1" prompt="Nombre de fantasía del servicio" sqref="I31:I32"/>
  </dataValidations>
  <pageSetup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 topLeftCell="A10">
      <selection activeCell="I31" sqref="I31"/>
    </sheetView>
  </sheetViews>
  <sheetFormatPr baseColWidth="10" defaultRowHeight="15"/>
  <cols>
    <col min="5" max="5" width="19.43" bestFit="1" customWidth="1"/>
    <col min="6" max="6" width="13.71" bestFit="1" customWidth="1"/>
  </cols>
  <sheetData>
    <row r="2">
      <c r="B2" s="49" t="str">
        <f>"PROGRAMA DE OPERACIÓN DEL SERVICIO ("&amp;B7&amp;" - "&amp;C7&amp;")"</f>
        <v>PROGRAMA DE OPERACIÓN DEL SERVICIO (2V - REGRESO)</v>
      </c>
      <c r="C2" s="49"/>
      <c r="D2" s="49"/>
      <c r="E2" s="49"/>
      <c r="F2" s="49"/>
      <c r="G2" s="49"/>
      <c r="H2" s="49"/>
      <c r="I2" s="49"/>
    </row>
    <row r="4">
      <c r="B4" s="50" t="s">
        <v>54</v>
      </c>
      <c r="C4" s="50"/>
      <c r="D4" s="50"/>
      <c r="E4" s="50"/>
      <c r="F4" s="50"/>
      <c r="G4" s="50"/>
      <c r="H4" s="50"/>
      <c r="I4" s="50"/>
    </row>
    <row r="6">
      <c r="B6" s="51" t="s">
        <v>42</v>
      </c>
      <c r="C6" s="51" t="s">
        <v>43</v>
      </c>
      <c r="D6" s="51" t="s">
        <v>45</v>
      </c>
      <c r="E6" s="51" t="s">
        <v>46</v>
      </c>
      <c r="F6" s="51" t="s">
        <v>55</v>
      </c>
      <c r="G6" s="52"/>
    </row>
    <row r="7">
      <c r="B7" s="53" t="s">
        <v>49</v>
      </c>
      <c r="C7" s="53" t="s">
        <v>56</v>
      </c>
      <c r="D7" s="53" t="str">
        <f>'Operador PA'!E32</f>
        <v>Zona Franca</v>
      </c>
      <c r="E7" s="53" t="str">
        <f>'Operador PA'!G32</f>
        <v>Villa Nelda Panicucci</v>
      </c>
      <c r="F7" s="53" t="str">
        <f>TAPA!I12</f>
        <v>NORMAL</v>
      </c>
      <c r="G7" s="52"/>
    </row>
    <row r="9">
      <c r="B9" s="50" t="s">
        <v>57</v>
      </c>
      <c r="C9" s="50"/>
      <c r="D9" s="50"/>
      <c r="E9" s="50"/>
      <c r="F9" s="50"/>
      <c r="G9" s="50"/>
      <c r="H9" s="50"/>
      <c r="I9" s="50"/>
    </row>
    <row r="11">
      <c r="B11" s="54" t="s">
        <v>58</v>
      </c>
      <c r="C11" s="54" t="s">
        <v>59</v>
      </c>
      <c r="D11" s="55">
        <f>+'Operador PA'!D13</f>
        <v>43275</v>
      </c>
      <c r="E11" s="56"/>
    </row>
    <row r="12">
      <c r="B12" s="54"/>
      <c r="C12" s="54"/>
      <c r="D12" s="57" t="s">
        <v>60</v>
      </c>
      <c r="E12" s="57" t="s">
        <v>61</v>
      </c>
    </row>
    <row r="13">
      <c r="B13" s="58">
        <v>0</v>
      </c>
      <c r="C13" s="59" t="s">
        <v>62</v>
      </c>
      <c r="D13" s="60"/>
      <c r="E13" s="61"/>
    </row>
    <row r="14">
      <c r="B14" s="62">
        <v>1</v>
      </c>
      <c r="C14" s="54" t="s">
        <v>63</v>
      </c>
      <c r="D14" s="63"/>
      <c r="E14" s="64"/>
    </row>
    <row r="15">
      <c r="B15" s="58">
        <v>2</v>
      </c>
      <c r="C15" s="59" t="s">
        <v>64</v>
      </c>
      <c r="D15" s="60"/>
      <c r="E15" s="61"/>
    </row>
    <row r="16">
      <c r="B16" s="62">
        <v>3</v>
      </c>
      <c r="C16" s="54" t="s">
        <v>65</v>
      </c>
      <c r="D16" s="63"/>
      <c r="E16" s="64"/>
    </row>
    <row r="17">
      <c r="B17" s="58">
        <v>4</v>
      </c>
      <c r="C17" s="59" t="s">
        <v>66</v>
      </c>
      <c r="D17" s="60"/>
      <c r="E17" s="61"/>
    </row>
    <row r="18">
      <c r="B18" s="62">
        <v>5</v>
      </c>
      <c r="C18" s="54" t="s">
        <v>67</v>
      </c>
      <c r="D18" s="63"/>
      <c r="E18" s="64"/>
    </row>
    <row r="19">
      <c r="B19" s="58">
        <v>6</v>
      </c>
      <c r="C19" s="59" t="s">
        <v>68</v>
      </c>
      <c r="D19" s="60"/>
      <c r="E19" s="61"/>
    </row>
    <row r="20">
      <c r="B20" s="62">
        <v>7</v>
      </c>
      <c r="C20" s="54" t="s">
        <v>69</v>
      </c>
      <c r="D20" s="63"/>
      <c r="E20" s="64"/>
    </row>
    <row r="21">
      <c r="B21" s="58">
        <v>8</v>
      </c>
      <c r="C21" s="59" t="s">
        <v>70</v>
      </c>
      <c r="D21" s="60"/>
      <c r="E21" s="61"/>
    </row>
    <row r="22">
      <c r="B22" s="62">
        <v>9</v>
      </c>
      <c r="C22" s="54" t="s">
        <v>71</v>
      </c>
      <c r="D22" s="63" t="s">
        <v>72</v>
      </c>
      <c r="E22" s="64">
        <v>0</v>
      </c>
    </row>
    <row r="23">
      <c r="B23" s="58">
        <v>10</v>
      </c>
      <c r="C23" s="59" t="s">
        <v>73</v>
      </c>
      <c r="D23" s="60"/>
      <c r="E23" s="61"/>
    </row>
    <row r="24">
      <c r="B24" s="62">
        <v>11</v>
      </c>
      <c r="C24" s="54" t="s">
        <v>74</v>
      </c>
      <c r="D24" s="63"/>
      <c r="E24" s="64"/>
    </row>
    <row r="25">
      <c r="B25" s="58">
        <v>12</v>
      </c>
      <c r="C25" s="59" t="s">
        <v>75</v>
      </c>
      <c r="D25" s="60"/>
      <c r="E25" s="61"/>
    </row>
    <row r="26">
      <c r="B26" s="62">
        <v>13</v>
      </c>
      <c r="C26" s="54" t="s">
        <v>76</v>
      </c>
      <c r="D26" s="63"/>
      <c r="E26" s="64"/>
    </row>
    <row r="27">
      <c r="B27" s="58">
        <v>14</v>
      </c>
      <c r="C27" s="59" t="s">
        <v>77</v>
      </c>
      <c r="D27" s="60"/>
      <c r="E27" s="61"/>
    </row>
    <row r="28">
      <c r="B28" s="62">
        <v>15</v>
      </c>
      <c r="C28" s="54" t="s">
        <v>78</v>
      </c>
      <c r="D28" s="63"/>
      <c r="E28" s="64"/>
    </row>
    <row r="29">
      <c r="B29" s="58">
        <v>16</v>
      </c>
      <c r="C29" s="59" t="s">
        <v>79</v>
      </c>
      <c r="D29" s="60"/>
      <c r="E29" s="61"/>
    </row>
    <row r="30">
      <c r="B30" s="62">
        <v>17</v>
      </c>
      <c r="C30" s="54" t="s">
        <v>80</v>
      </c>
      <c r="D30" s="63"/>
      <c r="E30" s="64"/>
    </row>
    <row r="31">
      <c r="B31" s="58">
        <v>18</v>
      </c>
      <c r="C31" s="59" t="s">
        <v>81</v>
      </c>
      <c r="D31" s="60"/>
      <c r="E31" s="61"/>
    </row>
    <row r="32">
      <c r="B32" s="62">
        <v>19</v>
      </c>
      <c r="C32" s="54" t="s">
        <v>82</v>
      </c>
      <c r="D32" s="63"/>
      <c r="E32" s="64"/>
    </row>
    <row r="33">
      <c r="B33" s="58">
        <v>20</v>
      </c>
      <c r="C33" s="59" t="s">
        <v>83</v>
      </c>
      <c r="D33" s="60"/>
      <c r="E33" s="61"/>
    </row>
    <row r="34">
      <c r="B34" s="62">
        <v>21</v>
      </c>
      <c r="C34" s="54" t="s">
        <v>84</v>
      </c>
      <c r="D34" s="63"/>
      <c r="E34" s="64"/>
    </row>
    <row r="35">
      <c r="B35" s="58">
        <v>22</v>
      </c>
      <c r="C35" s="59" t="s">
        <v>85</v>
      </c>
      <c r="D35" s="60"/>
      <c r="E35" s="61"/>
    </row>
    <row r="36">
      <c r="B36" s="62">
        <v>23</v>
      </c>
      <c r="C36" s="54" t="s">
        <v>86</v>
      </c>
      <c r="D36" s="63"/>
      <c r="E36" s="64"/>
    </row>
    <row r="37">
      <c r="B37" s="58" t="s">
        <v>87</v>
      </c>
      <c r="C37" s="59"/>
      <c r="D37" s="65" t="s">
        <v>88</v>
      </c>
      <c r="E37" s="66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priority="1" dxfId="0" type="expression">
      <formula>E7=""</formula>
    </cfRule>
  </conditionalFormatting>
  <conditionalFormatting sqref="D7">
    <cfRule priority="2" dxfId="0" type="expression">
      <formula>D7=""</formula>
    </cfRule>
  </conditionalFormatting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Rodrigo Vallette Gordon</dc:creator>
  <cp:lastModifiedBy>Javier Alexis Olivares Marcel</cp:lastModifiedBy>
  <cp:lastPrinted>2017-05-25T11:54:34Z</cp:lastPrinted>
  <dcterms:created xsi:type="dcterms:W3CDTF">2014-10-23T18:30:16Z</dcterms:created>
  <dcterms:modified xsi:type="dcterms:W3CDTF">2018-07-05T21:22:25Z</dcterms:modified>
</cp:coreProperties>
</file>