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Programas de Operacion\ZE PUNTA ARENAS\POR\A5\201712\"/>
    </mc:Choice>
  </mc:AlternateContent>
  <bookViews>
    <workbookView xWindow="0" yWindow="0" windowWidth="20490" windowHeight="8340"/>
  </bookViews>
  <sheets>
    <sheet name="TAPA" sheetId="6" r:id="rId1"/>
    <sheet name="PC" sheetId="3" r:id="rId2"/>
    <sheet name="LPP" sheetId="8" r:id="rId3"/>
    <sheet name="Hoja2" sheetId="10" state="hidden" r:id="rId4"/>
    <sheet name="Hoja1" sheetId="9" state="hidden" r:id="rId5"/>
  </sheets>
  <definedNames>
    <definedName name="_xlnm._FilterDatabase" localSheetId="3" hidden="1">Hoja2!$G$1:$I$26</definedName>
    <definedName name="_xlnm._FilterDatabase" localSheetId="2" hidden="1">LPP!$A$11:$H$34</definedName>
    <definedName name="_xlnm.Print_Area" localSheetId="0">TAPA!$B$2:$J$13</definedName>
  </definedNames>
  <calcPr calcId="152511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B4" i="6" l="1"/>
  <c r="F7" i="8" l="1"/>
  <c r="E7" i="8"/>
  <c r="H7" i="3"/>
  <c r="F7" i="3"/>
  <c r="C7" i="8"/>
  <c r="A7" i="8"/>
  <c r="A2" i="8" s="1"/>
  <c r="A7" i="3"/>
  <c r="C7" i="3"/>
  <c r="A2" i="3" l="1"/>
</calcChain>
</file>

<file path=xl/sharedStrings.xml><?xml version="1.0" encoding="utf-8"?>
<sst xmlns="http://schemas.openxmlformats.org/spreadsheetml/2006/main" count="119" uniqueCount="59">
  <si>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</si>
  <si>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</si>
  <si>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</si>
  <si>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</si>
  <si>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</si>
  <si>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</si>
  <si>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</si>
  <si>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</si>
  <si>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</si>
  <si>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</si>
  <si>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</si>
  <si>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</si>
  <si>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</si>
  <si>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UN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</si>
  <si>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</si>
  <si>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</si>
  <si>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</si>
  <si>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</si>
  <si>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</si>
  <si>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ESTACIONALIDAD</t>
  </si>
  <si>
    <t>REGIÓN</t>
  </si>
  <si>
    <t>UNIDAD DE NEGOCIO</t>
  </si>
  <si>
    <t>Realizado por</t>
  </si>
  <si>
    <t>FECHA FIN</t>
  </si>
  <si>
    <t>Revisado por</t>
  </si>
  <si>
    <t>TIPO REGULACIÓN</t>
  </si>
  <si>
    <t>TIPO PROGRAMA</t>
  </si>
  <si>
    <t>ZONA REGULADA</t>
  </si>
  <si>
    <t>Estacionalidad</t>
  </si>
  <si>
    <t>2. Puntos de Control</t>
  </si>
  <si>
    <t>2. Horas de pasada programada</t>
  </si>
  <si>
    <t>1. Descripción de la Unidad de Negocio</t>
  </si>
  <si>
    <t>CORRELATIVO ANEXO 1</t>
  </si>
  <si>
    <t>CORRELATIVO ANEXO 5</t>
  </si>
  <si>
    <t>FECHA INICIO A5</t>
  </si>
  <si>
    <t>FECHA FIN A5</t>
  </si>
  <si>
    <t>AÑO</t>
  </si>
  <si>
    <t>L1</t>
  </si>
  <si>
    <t>1B</t>
  </si>
  <si>
    <t>ZE</t>
  </si>
  <si>
    <t>XII</t>
  </si>
  <si>
    <t>PUNTA ARENAS</t>
  </si>
  <si>
    <t>Karina Leiva</t>
  </si>
  <si>
    <t>PA</t>
  </si>
  <si>
    <t>1VN</t>
  </si>
  <si>
    <t>2VN</t>
  </si>
  <si>
    <t>6VN</t>
  </si>
  <si>
    <t>NORMAL</t>
  </si>
  <si>
    <t>2V</t>
  </si>
  <si>
    <t>6V</t>
  </si>
  <si>
    <t>2VVN</t>
  </si>
  <si>
    <t>6VVN</t>
  </si>
  <si>
    <t>8V</t>
  </si>
  <si>
    <t>Suma de ICR</t>
  </si>
  <si>
    <t>Suma de Ponderador ICR</t>
  </si>
  <si>
    <t>Suma de IP</t>
  </si>
  <si>
    <t>Renato Escalante</t>
  </si>
  <si>
    <t>POR</t>
  </si>
  <si>
    <t>CORRELATIVO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</si>
</sst>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000"/>
    <numFmt numFmtId="166" formatCode="dd\/mm\/yyyy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9" fillId="0" borderId="4" xfId="0" applyFont="1" applyBorder="1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0" fontId="4" fillId="7" borderId="4" xfId="0" applyFont="1" applyFill="1" applyBorder="1" applyAlignment="1">
      <alignment horizontal="center" vertical="center"/>
    </xf>
    <xf numFmtId="0" fontId="0" fillId="0" borderId="0" xfId="0" applyFill="1"/>
    <xf numFmtId="0" fontId="7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64" fontId="2" fillId="0" borderId="0" xfId="0" applyNumberFormat="1" applyFont="1" applyFill="1"/>
    <xf numFmtId="2" fontId="4" fillId="7" borderId="4" xfId="0" applyNumberFormat="1" applyFont="1" applyFill="1" applyBorder="1" applyAlignment="1">
      <alignment horizontal="center" vertical="center"/>
    </xf>
    <xf numFmtId="2" fontId="15" fillId="7" borderId="4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21" fontId="7" fillId="0" borderId="4" xfId="0" quotePrefix="1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6" fontId="9" fillId="7" borderId="14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3" fillId="2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a Briones Toro" refreshedDate="42977.440791203706" createdVersion="5" refreshedVersion="5" minRefreshableVersion="3" recordCount="18">
  <cacheSource type="worksheet">
    <worksheetSource ref="A11:H29" sheet="LPP"/>
  </cacheSource>
  <cacheFields count="8">
    <cacheField name="UN" numFmtId="0">
      <sharedItems/>
    </cacheField>
    <cacheField name="Servicio" numFmtId="0">
      <sharedItems containsSemiMixedTypes="0" containsString="0" containsNumber="1" containsInteger="1" minValue="1" maxValue="8" count="4">
        <n v="1"/>
        <n v="2"/>
        <n v="6"/>
        <n v="8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_x000a_de Control" numFmtId="0">
      <sharedItems containsSemiMixedTypes="0" containsString="0" containsNumber="1" containsInteger="1" minValue="1" maxValue="13" count="4">
        <n v="1"/>
        <n v="6"/>
        <n v="11"/>
        <n v="13" u="1"/>
      </sharedItems>
    </cacheField>
    <cacheField name="Intervalo Anterior_x000a_(IPPdk-1)" numFmtId="21">
      <sharedItems/>
    </cacheField>
    <cacheField name="Hora de Pasada Programada_x000a_(TPPdk)" numFmtId="21">
      <sharedItems/>
    </cacheField>
    <cacheField name="Intervalo Posterior_x000a_(IPPdk)" numFmtId="21">
      <sharedItems/>
    </cacheField>
    <cacheField name="Tipo de Día" numFmtId="2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laudia Briones Toro" refreshedDate="42977.441052199072" createdVersion="5" refreshedVersion="5" minRefreshableVersion="3" recordCount="397">
  <cacheSource type="worksheet">
    <worksheetSource name="Tabla1"/>
  </cacheSource>
  <cacheFields count="13">
    <cacheField name="Unidad de Negocio" numFmtId="0">
      <sharedItems/>
    </cacheField>
    <cacheField name="Servicio" numFmtId="0">
      <sharedItems containsMixedTypes="1" containsNumber="1" containsInteger="1" minValue="1" maxValue="8" count="13">
        <n v="1"/>
        <n v="2"/>
        <s v="2V"/>
        <n v="4"/>
        <n v="6"/>
        <s v="6V"/>
        <n v="8"/>
        <s v="8V"/>
        <s v="1VN"/>
        <s v="2VN"/>
        <s v="2VVN"/>
        <s v="6VN"/>
        <s v="6VVN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 de Control" numFmtId="0">
      <sharedItems containsSemiMixedTypes="0" containsString="0" containsNumber="1" containsInteger="1" minValue="1" maxValue="19"/>
    </cacheField>
    <cacheField name="Longitud" numFmtId="165">
      <sharedItems containsSemiMixedTypes="0" containsString="0" containsNumber="1" minValue="-70.951190999999994" maxValue="-70.877157999999994"/>
    </cacheField>
    <cacheField name="Latitud" numFmtId="165">
      <sharedItems containsSemiMixedTypes="0" containsString="0" containsNumber="1" minValue="-53.183566999999996" maxValue="-53.122371000000001"/>
    </cacheField>
    <cacheField name="Distancia al origen" numFmtId="2">
      <sharedItems containsSemiMixedTypes="0" containsString="0" containsNumber="1" minValue="27.958620071411133" maxValue="17853.013672000001"/>
    </cacheField>
    <cacheField name="Seguimiento" numFmtId="0">
      <sharedItems containsSemiMixedTypes="0" containsString="0" containsNumber="1" containsInteger="1" minValue="1" maxValue="1"/>
    </cacheField>
    <cacheField name="ICR" numFmtId="0">
      <sharedItems containsSemiMixedTypes="0" containsString="0" containsNumber="1" containsInteger="1" minValue="0" maxValue="1"/>
    </cacheField>
    <cacheField name="IP" numFmtId="0">
      <sharedItems containsSemiMixedTypes="0" containsString="0" containsNumber="1" containsInteger="1" minValue="0" maxValue="1"/>
    </cacheField>
    <cacheField name="Ponderador ICR" numFmtId="2">
      <sharedItems containsSemiMixedTypes="0" containsString="0" containsNumber="1" minValue="0" maxValue="0.8"/>
    </cacheField>
    <cacheField name="Punto Urbano" numFmtId="0">
      <sharedItems containsSemiMixedTypes="0" containsString="0" containsNumber="1" containsInteger="1" minValue="1" maxValue="1"/>
    </cacheField>
    <cacheField name="Referencia de Punto de Contro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s v="PA"/>
    <x v="0"/>
    <x v="0"/>
    <x v="0"/>
    <s v="00:30:00"/>
    <s v="07:01:00"/>
    <s v="00:06:00"/>
    <s v="DL"/>
  </r>
  <r>
    <s v="PA"/>
    <x v="0"/>
    <x v="0"/>
    <x v="0"/>
    <s v="00:06:00"/>
    <s v="07:50:00"/>
    <s v="00:06:00"/>
    <s v="DL"/>
  </r>
  <r>
    <s v="PA"/>
    <x v="0"/>
    <x v="0"/>
    <x v="0"/>
    <s v="00:07:30"/>
    <s v="08:03:00"/>
    <s v="00:07:30"/>
    <s v="DL"/>
  </r>
  <r>
    <s v="PA"/>
    <x v="0"/>
    <x v="0"/>
    <x v="0"/>
    <s v="00:07:30"/>
    <s v="08:48:00"/>
    <s v="00:07:30"/>
    <s v="DL"/>
  </r>
  <r>
    <s v="PA"/>
    <x v="0"/>
    <x v="1"/>
    <x v="0"/>
    <s v="00:30:00"/>
    <s v="07:06:00"/>
    <s v="00:12:00"/>
    <s v="DL"/>
  </r>
  <r>
    <s v="PA"/>
    <x v="0"/>
    <x v="1"/>
    <x v="0"/>
    <s v="00:30:00"/>
    <s v="07:42:00"/>
    <s v="00:30:00"/>
    <s v="DL"/>
  </r>
  <r>
    <s v="PA"/>
    <x v="1"/>
    <x v="0"/>
    <x v="0"/>
    <s v="00:30:00"/>
    <s v="07:02:30"/>
    <s v="00:07:30"/>
    <s v="DL"/>
  </r>
  <r>
    <s v="PA"/>
    <x v="1"/>
    <x v="0"/>
    <x v="0"/>
    <s v="00:07:30"/>
    <s v="07:55:00"/>
    <s v="00:07:30"/>
    <s v="DL"/>
  </r>
  <r>
    <s v="PA"/>
    <x v="1"/>
    <x v="1"/>
    <x v="0"/>
    <s v="00:30:00"/>
    <s v="07:02:00"/>
    <s v="00:12:00"/>
    <s v="DL"/>
  </r>
  <r>
    <s v="PA"/>
    <x v="1"/>
    <x v="1"/>
    <x v="0"/>
    <s v="00:12:00"/>
    <s v="07:50:00"/>
    <s v="00:30:40"/>
    <s v="DL"/>
  </r>
  <r>
    <s v="PA"/>
    <x v="2"/>
    <x v="0"/>
    <x v="1"/>
    <s v="00:30:00"/>
    <s v="07:13:00"/>
    <s v="00:07:30"/>
    <s v="DL"/>
  </r>
  <r>
    <s v="PA"/>
    <x v="2"/>
    <x v="0"/>
    <x v="1"/>
    <s v="00:07:30"/>
    <s v="07:58:00"/>
    <s v="00:07:30"/>
    <s v="DL"/>
  </r>
  <r>
    <s v="PA"/>
    <x v="2"/>
    <x v="1"/>
    <x v="2"/>
    <s v="00:30:00"/>
    <s v="07:28:00"/>
    <s v="00:12:00"/>
    <s v="DL"/>
  </r>
  <r>
    <s v="PA"/>
    <x v="2"/>
    <x v="1"/>
    <x v="2"/>
    <s v="00:12:00"/>
    <s v="08:04:00"/>
    <s v="00:12:00"/>
    <s v="DL"/>
  </r>
  <r>
    <s v="PA"/>
    <x v="3"/>
    <x v="0"/>
    <x v="0"/>
    <s v="00:30:00"/>
    <s v="07:05:00"/>
    <s v="00:07:30"/>
    <s v="DL"/>
  </r>
  <r>
    <s v="PA"/>
    <x v="3"/>
    <x v="0"/>
    <x v="0"/>
    <s v="00:07:30"/>
    <s v="07:50:00"/>
    <s v="00:07:30"/>
    <s v="DL"/>
  </r>
  <r>
    <s v="PA"/>
    <x v="3"/>
    <x v="1"/>
    <x v="0"/>
    <s v="00:30:00"/>
    <s v="07:08:00"/>
    <s v="00:10:00"/>
    <s v="DL"/>
  </r>
  <r>
    <s v="PA"/>
    <x v="3"/>
    <x v="1"/>
    <x v="0"/>
    <s v="00:10:00"/>
    <s v="07:58:00"/>
    <s v="00:10:00"/>
    <s v="DL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7">
  <r>
    <s v="PA"/>
    <x v="0"/>
    <x v="0"/>
    <n v="1"/>
    <n v="-70.948784000000003"/>
    <n v="-53.180667999999997"/>
    <n v="100.35400390625"/>
    <n v="1"/>
    <n v="0"/>
    <n v="1"/>
    <n v="0"/>
    <n v="1"/>
    <m/>
  </r>
  <r>
    <s v="PA"/>
    <x v="0"/>
    <x v="0"/>
    <n v="2"/>
    <n v="-70.944061000000005"/>
    <n v="-53.182358000000001"/>
    <n v="467.89877319335937"/>
    <n v="1"/>
    <n v="1"/>
    <n v="0"/>
    <n v="0.1"/>
    <n v="1"/>
    <m/>
  </r>
  <r>
    <s v="PA"/>
    <x v="0"/>
    <x v="0"/>
    <n v="3"/>
    <n v="-70.939492000000001"/>
    <n v="-53.181755000000003"/>
    <n v="901.1114501953125"/>
    <n v="1"/>
    <n v="0"/>
    <n v="0"/>
    <n v="0"/>
    <n v="1"/>
    <m/>
  </r>
  <r>
    <s v="PA"/>
    <x v="0"/>
    <x v="0"/>
    <n v="4"/>
    <n v="-70.946427"/>
    <n v="-53.176796000000003"/>
    <n v="1798.8824462890625"/>
    <n v="1"/>
    <n v="0"/>
    <n v="0"/>
    <n v="0"/>
    <n v="1"/>
    <m/>
  </r>
  <r>
    <s v="PA"/>
    <x v="0"/>
    <x v="0"/>
    <n v="5"/>
    <n v="-70.928118999999995"/>
    <n v="-53.159770999999999"/>
    <n v="4456.80712890625"/>
    <n v="1"/>
    <n v="0"/>
    <n v="0"/>
    <n v="0"/>
    <n v="1"/>
    <m/>
  </r>
  <r>
    <s v="PA"/>
    <x v="0"/>
    <x v="0"/>
    <n v="6"/>
    <n v="-70.913197999999994"/>
    <n v="-53.165500999999999"/>
    <n v="5641.19140625"/>
    <n v="1"/>
    <n v="1"/>
    <n v="0"/>
    <n v="0.1"/>
    <n v="1"/>
    <m/>
  </r>
  <r>
    <s v="PA"/>
    <x v="0"/>
    <x v="0"/>
    <n v="7"/>
    <n v="-70.904088999999999"/>
    <n v="-53.153092000000001"/>
    <n v="7654.6162109375"/>
    <n v="1"/>
    <n v="0"/>
    <n v="0"/>
    <n v="0"/>
    <n v="1"/>
    <m/>
  </r>
  <r>
    <s v="PA"/>
    <x v="0"/>
    <x v="0"/>
    <n v="8"/>
    <n v="-70.913047000000006"/>
    <n v="-53.149650000000001"/>
    <n v="8369.4638671875"/>
    <n v="1"/>
    <n v="0"/>
    <n v="0"/>
    <n v="0"/>
    <n v="1"/>
    <m/>
  </r>
  <r>
    <s v="PA"/>
    <x v="0"/>
    <x v="0"/>
    <n v="9"/>
    <n v="-70.925194000000005"/>
    <n v="-53.145696000000001"/>
    <n v="9798.2978515625"/>
    <n v="1"/>
    <n v="0"/>
    <n v="0"/>
    <n v="0"/>
    <n v="1"/>
    <m/>
  </r>
  <r>
    <s v="PA"/>
    <x v="0"/>
    <x v="0"/>
    <n v="10"/>
    <n v="-70.927581000000004"/>
    <n v="-53.134599000000001"/>
    <n v="11342.9052734375"/>
    <n v="1"/>
    <n v="0"/>
    <n v="0"/>
    <n v="0"/>
    <n v="1"/>
    <m/>
  </r>
  <r>
    <s v="PA"/>
    <x v="0"/>
    <x v="0"/>
    <n v="11"/>
    <n v="-70.911769000000007"/>
    <n v="-53.133924"/>
    <n v="12873.568359375"/>
    <n v="1"/>
    <n v="0"/>
    <n v="0"/>
    <n v="0"/>
    <n v="1"/>
    <m/>
  </r>
  <r>
    <s v="PA"/>
    <x v="0"/>
    <x v="0"/>
    <n v="12"/>
    <n v="-70.907432999999997"/>
    <n v="-53.131030000000003"/>
    <n v="13307.3603515625"/>
    <n v="1"/>
    <n v="1"/>
    <n v="0"/>
    <n v="0.8"/>
    <n v="1"/>
    <m/>
  </r>
  <r>
    <s v="PA"/>
    <x v="0"/>
    <x v="0"/>
    <n v="13"/>
    <n v="-70.896404000000004"/>
    <n v="-53.124020999999999"/>
    <n v="14381.9990234375"/>
    <n v="1"/>
    <n v="0"/>
    <n v="0"/>
    <n v="0"/>
    <n v="1"/>
    <m/>
  </r>
  <r>
    <s v="PA"/>
    <x v="0"/>
    <x v="0"/>
    <n v="14"/>
    <n v="-70.898435000000006"/>
    <n v="-53.122371000000001"/>
    <n v="14655.8994140625"/>
    <n v="1"/>
    <n v="0"/>
    <n v="0"/>
    <n v="0"/>
    <n v="1"/>
    <m/>
  </r>
  <r>
    <s v="PA"/>
    <x v="0"/>
    <x v="1"/>
    <n v="1"/>
    <n v="-70.895625999999993"/>
    <n v="-53.122993000000001"/>
    <n v="204.61338806152344"/>
    <n v="1"/>
    <n v="0"/>
    <n v="1"/>
    <n v="0"/>
    <n v="1"/>
    <m/>
  </r>
  <r>
    <s v="PA"/>
    <x v="0"/>
    <x v="1"/>
    <n v="2"/>
    <n v="-70.899390999999994"/>
    <n v="-53.12565"/>
    <n v="620.57421875"/>
    <n v="1"/>
    <n v="1"/>
    <n v="0"/>
    <n v="0.1"/>
    <n v="1"/>
    <m/>
  </r>
  <r>
    <s v="PA"/>
    <x v="0"/>
    <x v="1"/>
    <n v="3"/>
    <n v="-70.921077999999994"/>
    <n v="-53.136643999999997"/>
    <n v="2712.388916015625"/>
    <n v="1"/>
    <n v="0"/>
    <n v="0"/>
    <n v="0"/>
    <n v="1"/>
    <m/>
  </r>
  <r>
    <s v="PA"/>
    <x v="0"/>
    <x v="1"/>
    <n v="4"/>
    <n v="-70.927797999999996"/>
    <n v="-53.134585000000001"/>
    <n v="3410.3955078125"/>
    <n v="1"/>
    <n v="0"/>
    <n v="0"/>
    <n v="0"/>
    <n v="1"/>
    <m/>
  </r>
  <r>
    <s v="PA"/>
    <x v="0"/>
    <x v="1"/>
    <n v="5"/>
    <n v="-70.925380000000004"/>
    <n v="-53.145747999999998"/>
    <n v="4965.2568359375"/>
    <n v="1"/>
    <n v="0"/>
    <n v="0"/>
    <n v="0"/>
    <n v="1"/>
    <m/>
  </r>
  <r>
    <s v="PA"/>
    <x v="0"/>
    <x v="1"/>
    <n v="6"/>
    <n v="-70.917619000000002"/>
    <n v="-53.150303999999998"/>
    <n v="5956.34619140625"/>
    <n v="1"/>
    <n v="0"/>
    <n v="0"/>
    <n v="0"/>
    <n v="1"/>
    <m/>
  </r>
  <r>
    <s v="PA"/>
    <x v="0"/>
    <x v="1"/>
    <n v="7"/>
    <n v="-70.906156999999993"/>
    <n v="-53.153537999999998"/>
    <n v="7104.7392578125"/>
    <n v="1"/>
    <n v="1"/>
    <n v="0"/>
    <n v="0.1"/>
    <n v="1"/>
    <m/>
  </r>
  <r>
    <s v="PA"/>
    <x v="0"/>
    <x v="1"/>
    <n v="8"/>
    <n v="-70.915227999999999"/>
    <n v="-53.164383999999998"/>
    <n v="8829.68359375"/>
    <n v="1"/>
    <n v="0"/>
    <n v="0"/>
    <n v="0"/>
    <n v="1"/>
    <m/>
  </r>
  <r>
    <s v="PA"/>
    <x v="0"/>
    <x v="1"/>
    <n v="9"/>
    <n v="-70.941117000000006"/>
    <n v="-53.169514999999997"/>
    <n v="11562.3779296875"/>
    <n v="1"/>
    <n v="0"/>
    <n v="0"/>
    <n v="0"/>
    <n v="1"/>
    <m/>
  </r>
  <r>
    <s v="PA"/>
    <x v="0"/>
    <x v="1"/>
    <n v="10"/>
    <n v="-70.942464000000001"/>
    <n v="-53.178342000000001"/>
    <n v="12863.6357421875"/>
    <n v="1"/>
    <n v="0"/>
    <n v="0"/>
    <n v="0"/>
    <n v="1"/>
    <m/>
  </r>
  <r>
    <s v="PA"/>
    <x v="0"/>
    <x v="1"/>
    <n v="11"/>
    <n v="-70.939553000000004"/>
    <n v="-53.181811000000003"/>
    <n v="13452.9189453125"/>
    <n v="1"/>
    <n v="1"/>
    <n v="0"/>
    <n v="0.8"/>
    <n v="1"/>
    <m/>
  </r>
  <r>
    <s v="PA"/>
    <x v="0"/>
    <x v="1"/>
    <n v="12"/>
    <n v="-70.948913000000005"/>
    <n v="-53.180622"/>
    <n v="14256.2578125"/>
    <n v="1"/>
    <n v="0"/>
    <n v="0"/>
    <n v="0"/>
    <n v="1"/>
    <m/>
  </r>
  <r>
    <s v="PA"/>
    <x v="1"/>
    <x v="0"/>
    <n v="1"/>
    <n v="-70.950963000000002"/>
    <n v="-53.173881999999999"/>
    <n v="97.563461000000004"/>
    <n v="1"/>
    <n v="0"/>
    <n v="1"/>
    <n v="0"/>
    <n v="1"/>
    <m/>
  </r>
  <r>
    <s v="PA"/>
    <x v="1"/>
    <x v="0"/>
    <n v="2"/>
    <n v="-70.949145999999999"/>
    <n v="-53.171297000000003"/>
    <n v="437.89752199999998"/>
    <n v="1"/>
    <n v="1"/>
    <n v="0"/>
    <n v="0.1"/>
    <n v="1"/>
    <m/>
  </r>
  <r>
    <s v="PA"/>
    <x v="1"/>
    <x v="0"/>
    <n v="3"/>
    <n v="-70.940882999999999"/>
    <n v="-53.169466999999997"/>
    <n v="1213.7220460000001"/>
    <n v="1"/>
    <n v="0"/>
    <n v="0"/>
    <n v="0"/>
    <n v="1"/>
    <m/>
  </r>
  <r>
    <s v="PA"/>
    <x v="1"/>
    <x v="0"/>
    <n v="4"/>
    <n v="-70.943011999999996"/>
    <n v="-53.166910000000001"/>
    <n v="1634.5992429999999"/>
    <n v="1"/>
    <n v="0"/>
    <n v="0"/>
    <n v="0"/>
    <n v="1"/>
    <m/>
  </r>
  <r>
    <s v="PA"/>
    <x v="1"/>
    <x v="0"/>
    <n v="5"/>
    <n v="-70.945837999999995"/>
    <n v="-53.152113999999997"/>
    <n v="3939.0158689999998"/>
    <n v="1"/>
    <n v="0"/>
    <n v="0"/>
    <n v="0"/>
    <n v="1"/>
    <m/>
  </r>
  <r>
    <s v="PA"/>
    <x v="1"/>
    <x v="0"/>
    <n v="6"/>
    <n v="-70.946042000000006"/>
    <n v="-53.151676000000002"/>
    <n v="4006.8801269999999"/>
    <n v="1"/>
    <n v="0"/>
    <n v="0"/>
    <n v="0"/>
    <n v="1"/>
    <m/>
  </r>
  <r>
    <s v="PA"/>
    <x v="1"/>
    <x v="0"/>
    <n v="7"/>
    <n v="-70.946447000000006"/>
    <n v="-53.151989999999998"/>
    <n v="4065.7153320000002"/>
    <n v="1"/>
    <n v="1"/>
    <n v="0"/>
    <n v="0.7"/>
    <n v="1"/>
    <m/>
  </r>
  <r>
    <s v="PA"/>
    <x v="1"/>
    <x v="0"/>
    <n v="8"/>
    <n v="-70.946358000000004"/>
    <n v="-53.152594999999998"/>
    <n v="4148.9672849999997"/>
    <n v="1"/>
    <n v="0"/>
    <n v="0"/>
    <n v="0"/>
    <n v="1"/>
    <m/>
  </r>
  <r>
    <s v="PA"/>
    <x v="1"/>
    <x v="0"/>
    <n v="9"/>
    <n v="-70.928118999999995"/>
    <n v="-53.159770999999999"/>
    <n v="5975.0893550000001"/>
    <n v="1"/>
    <n v="0"/>
    <n v="0"/>
    <n v="0"/>
    <n v="1"/>
    <m/>
  </r>
  <r>
    <s v="PA"/>
    <x v="1"/>
    <x v="0"/>
    <n v="10"/>
    <n v="-70.913197999999994"/>
    <n v="-53.165500999999999"/>
    <n v="7159.4736329999996"/>
    <n v="1"/>
    <n v="0"/>
    <n v="0"/>
    <n v="0"/>
    <n v="1"/>
    <m/>
  </r>
  <r>
    <s v="PA"/>
    <x v="1"/>
    <x v="0"/>
    <n v="11"/>
    <n v="-70.904088999999999"/>
    <n v="-53.153092000000001"/>
    <n v="9172.8994139999995"/>
    <n v="1"/>
    <n v="0"/>
    <n v="0"/>
    <n v="0"/>
    <n v="1"/>
    <m/>
  </r>
  <r>
    <s v="PA"/>
    <x v="1"/>
    <x v="0"/>
    <n v="12"/>
    <n v="-70.913047000000006"/>
    <n v="-53.149650000000001"/>
    <n v="9887.7470699999994"/>
    <n v="1"/>
    <n v="0"/>
    <n v="0"/>
    <n v="0"/>
    <n v="1"/>
    <m/>
  </r>
  <r>
    <s v="PA"/>
    <x v="1"/>
    <x v="0"/>
    <n v="13"/>
    <n v="-70.918240999999995"/>
    <n v="-53.144443000000003"/>
    <n v="10715.977539"/>
    <n v="1"/>
    <n v="0"/>
    <n v="0"/>
    <n v="0"/>
    <n v="1"/>
    <m/>
  </r>
  <r>
    <s v="PA"/>
    <x v="1"/>
    <x v="0"/>
    <n v="14"/>
    <n v="-70.927581000000004"/>
    <n v="-53.134599000000001"/>
    <n v="12252.973633"/>
    <n v="1"/>
    <n v="0"/>
    <n v="0"/>
    <n v="0"/>
    <n v="1"/>
    <m/>
  </r>
  <r>
    <s v="PA"/>
    <x v="1"/>
    <x v="0"/>
    <n v="15"/>
    <n v="-70.907850999999994"/>
    <n v="-53.141553999999999"/>
    <n v="14152.598633"/>
    <n v="1"/>
    <n v="1"/>
    <n v="0"/>
    <n v="0.2"/>
    <n v="1"/>
    <m/>
  </r>
  <r>
    <s v="PA"/>
    <x v="1"/>
    <x v="0"/>
    <n v="16"/>
    <n v="-70.887867999999997"/>
    <n v="-53.136957000000002"/>
    <n v="16186.632813"/>
    <n v="1"/>
    <n v="0"/>
    <n v="0"/>
    <n v="0"/>
    <n v="1"/>
    <m/>
  </r>
  <r>
    <s v="PA"/>
    <x v="1"/>
    <x v="0"/>
    <n v="17"/>
    <n v="-70.879266000000001"/>
    <n v="-53.132404999999999"/>
    <n v="16989.175781000002"/>
    <n v="1"/>
    <n v="0"/>
    <n v="0"/>
    <n v="0"/>
    <n v="1"/>
    <m/>
  </r>
  <r>
    <s v="PA"/>
    <x v="1"/>
    <x v="1"/>
    <n v="1"/>
    <n v="-70.879930000000002"/>
    <n v="-53.132247999999997"/>
    <n v="731.91845699999999"/>
    <n v="1"/>
    <n v="0"/>
    <n v="1"/>
    <n v="0"/>
    <n v="1"/>
    <m/>
  </r>
  <r>
    <s v="PA"/>
    <x v="1"/>
    <x v="1"/>
    <n v="2"/>
    <n v="-70.891844000000006"/>
    <n v="-53.138950999999999"/>
    <n v="1827.8142089999999"/>
    <n v="1"/>
    <n v="1"/>
    <n v="0"/>
    <n v="0.1"/>
    <n v="1"/>
    <m/>
  </r>
  <r>
    <s v="PA"/>
    <x v="1"/>
    <x v="1"/>
    <n v="3"/>
    <n v="-70.912199999999999"/>
    <n v="-53.136239000000003"/>
    <n v="3804.2189939999998"/>
    <n v="1"/>
    <n v="0"/>
    <n v="0"/>
    <n v="0"/>
    <n v="1"/>
    <m/>
  </r>
  <r>
    <s v="PA"/>
    <x v="1"/>
    <x v="1"/>
    <n v="4"/>
    <n v="-70.921077999999994"/>
    <n v="-53.136643999999997"/>
    <n v="4625.3779299999997"/>
    <n v="1"/>
    <n v="0"/>
    <n v="0"/>
    <n v="0"/>
    <n v="1"/>
    <m/>
  </r>
  <r>
    <s v="PA"/>
    <x v="1"/>
    <x v="1"/>
    <n v="5"/>
    <n v="-70.927797999999996"/>
    <n v="-53.134585000000001"/>
    <n v="5323.3842770000001"/>
    <n v="1"/>
    <n v="0"/>
    <n v="0"/>
    <n v="0"/>
    <n v="1"/>
    <m/>
  </r>
  <r>
    <s v="PA"/>
    <x v="1"/>
    <x v="1"/>
    <n v="6"/>
    <n v="-70.918352999999996"/>
    <n v="-53.140963999999997"/>
    <n v="6319.3857420000004"/>
    <n v="1"/>
    <n v="0"/>
    <n v="0"/>
    <n v="0"/>
    <n v="1"/>
    <m/>
  </r>
  <r>
    <s v="PA"/>
    <x v="1"/>
    <x v="1"/>
    <n v="7"/>
    <n v="-70.918255000000002"/>
    <n v="-53.144452000000001"/>
    <n v="6866.5415039999998"/>
    <n v="1"/>
    <n v="0"/>
    <n v="0"/>
    <n v="0"/>
    <n v="1"/>
    <m/>
  </r>
  <r>
    <s v="PA"/>
    <x v="1"/>
    <x v="1"/>
    <n v="8"/>
    <n v="-70.906156999999993"/>
    <n v="-53.153537999999998"/>
    <n v="8631.4638670000004"/>
    <n v="1"/>
    <n v="0"/>
    <n v="0"/>
    <n v="0"/>
    <n v="1"/>
    <m/>
  </r>
  <r>
    <s v="PA"/>
    <x v="1"/>
    <x v="1"/>
    <n v="9"/>
    <n v="-70.906561999999994"/>
    <n v="-53.15813"/>
    <n v="9336.203125"/>
    <n v="1"/>
    <n v="0"/>
    <n v="0"/>
    <n v="0"/>
    <n v="1"/>
    <m/>
  </r>
  <r>
    <s v="PA"/>
    <x v="1"/>
    <x v="1"/>
    <n v="10"/>
    <n v="-70.915227999999999"/>
    <n v="-53.164383999999998"/>
    <n v="10356.408203000001"/>
    <n v="1"/>
    <n v="0"/>
    <n v="0"/>
    <n v="0"/>
    <n v="1"/>
    <m/>
  </r>
  <r>
    <s v="PA"/>
    <x v="1"/>
    <x v="1"/>
    <n v="11"/>
    <n v="-70.927982"/>
    <n v="-53.159483999999999"/>
    <n v="11368.923828000001"/>
    <n v="1"/>
    <n v="0"/>
    <n v="0"/>
    <n v="0"/>
    <n v="1"/>
    <m/>
  </r>
  <r>
    <s v="PA"/>
    <x v="1"/>
    <x v="1"/>
    <n v="12"/>
    <n v="-70.945837999999995"/>
    <n v="-53.152113999999997"/>
    <n v="13197.703125"/>
    <n v="1"/>
    <n v="0"/>
    <n v="0"/>
    <n v="0"/>
    <n v="1"/>
    <m/>
  </r>
  <r>
    <s v="PA"/>
    <x v="1"/>
    <x v="1"/>
    <n v="13"/>
    <n v="-70.946042000000006"/>
    <n v="-53.151676000000002"/>
    <n v="13265.567383"/>
    <n v="1"/>
    <n v="0"/>
    <n v="0"/>
    <n v="0"/>
    <n v="1"/>
    <m/>
  </r>
  <r>
    <s v="PA"/>
    <x v="1"/>
    <x v="1"/>
    <n v="14"/>
    <n v="-70.946447000000006"/>
    <n v="-53.151989999999998"/>
    <n v="13324.402344"/>
    <n v="1"/>
    <n v="1"/>
    <n v="0"/>
    <n v="0.7"/>
    <n v="1"/>
    <m/>
  </r>
  <r>
    <s v="PA"/>
    <x v="1"/>
    <x v="1"/>
    <n v="15"/>
    <n v="-70.946358000000004"/>
    <n v="-53.152594999999998"/>
    <n v="13407.654296999999"/>
    <n v="1"/>
    <n v="1"/>
    <n v="0"/>
    <n v="0.2"/>
    <n v="1"/>
    <m/>
  </r>
  <r>
    <s v="PA"/>
    <x v="1"/>
    <x v="1"/>
    <n v="16"/>
    <n v="-70.946804"/>
    <n v="-53.170459000000001"/>
    <n v="16664.294922000001"/>
    <n v="1"/>
    <n v="0"/>
    <n v="0"/>
    <n v="0"/>
    <n v="1"/>
    <m/>
  </r>
  <r>
    <s v="PA"/>
    <x v="1"/>
    <x v="1"/>
    <n v="17"/>
    <n v="-70.951190999999994"/>
    <n v="-53.173890999999998"/>
    <n v="17316.166015999999"/>
    <n v="1"/>
    <n v="0"/>
    <n v="0"/>
    <n v="0"/>
    <n v="1"/>
    <m/>
  </r>
  <r>
    <s v="PA"/>
    <x v="2"/>
    <x v="0"/>
    <n v="1"/>
    <n v="-70.950963000000002"/>
    <n v="-53.173881999999999"/>
    <n v="97.563461000000004"/>
    <n v="1"/>
    <n v="0"/>
    <n v="0"/>
    <n v="0"/>
    <n v="1"/>
    <m/>
  </r>
  <r>
    <s v="PA"/>
    <x v="2"/>
    <x v="0"/>
    <n v="2"/>
    <n v="-70.949145999999999"/>
    <n v="-53.171297000000003"/>
    <n v="437.89752199999998"/>
    <n v="1"/>
    <n v="1"/>
    <n v="0"/>
    <n v="0.1"/>
    <n v="1"/>
    <m/>
  </r>
  <r>
    <s v="PA"/>
    <x v="2"/>
    <x v="0"/>
    <n v="3"/>
    <n v="-70.940882999999999"/>
    <n v="-53.169466999999997"/>
    <n v="1213.7220460000001"/>
    <n v="1"/>
    <n v="0"/>
    <n v="0"/>
    <n v="0"/>
    <n v="1"/>
    <m/>
  </r>
  <r>
    <s v="PA"/>
    <x v="2"/>
    <x v="0"/>
    <n v="4"/>
    <n v="-70.943011999999996"/>
    <n v="-53.166910000000001"/>
    <n v="1634.5992429999999"/>
    <n v="1"/>
    <n v="0"/>
    <n v="0"/>
    <n v="0"/>
    <n v="1"/>
    <m/>
  </r>
  <r>
    <s v="PA"/>
    <x v="2"/>
    <x v="0"/>
    <n v="5"/>
    <n v="-70.942571999999998"/>
    <n v="-53.161642999999998"/>
    <n v="2365.0498050000001"/>
    <n v="1"/>
    <n v="0"/>
    <n v="0"/>
    <n v="0"/>
    <n v="1"/>
    <m/>
  </r>
  <r>
    <s v="PA"/>
    <x v="2"/>
    <x v="0"/>
    <n v="6"/>
    <n v="-70.944625000000002"/>
    <n v="-53.161152999999999"/>
    <n v="2512.8278810000002"/>
    <n v="1"/>
    <n v="1"/>
    <n v="0"/>
    <n v="0.4"/>
    <n v="1"/>
    <m/>
  </r>
  <r>
    <s v="PA"/>
    <x v="2"/>
    <x v="0"/>
    <n v="7"/>
    <n v="-70.944700999999995"/>
    <n v="-53.159641999999998"/>
    <n v="2731.3691410000001"/>
    <n v="1"/>
    <n v="0"/>
    <n v="0"/>
    <n v="0"/>
    <n v="1"/>
    <m/>
  </r>
  <r>
    <s v="PA"/>
    <x v="2"/>
    <x v="0"/>
    <n v="8"/>
    <n v="-70.943848000000003"/>
    <n v="-53.158330999999997"/>
    <n v="2888.0327149999998"/>
    <n v="1"/>
    <n v="0"/>
    <n v="0"/>
    <n v="0"/>
    <n v="1"/>
    <m/>
  </r>
  <r>
    <s v="PA"/>
    <x v="2"/>
    <x v="0"/>
    <n v="9"/>
    <n v="-70.945837999999995"/>
    <n v="-53.152113999999997"/>
    <n v="3899.9333499999998"/>
    <n v="1"/>
    <n v="0"/>
    <n v="0"/>
    <n v="0"/>
    <n v="1"/>
    <m/>
  </r>
  <r>
    <s v="PA"/>
    <x v="2"/>
    <x v="0"/>
    <n v="10"/>
    <n v="-70.946042000000006"/>
    <n v="-53.151676000000002"/>
    <n v="3967.797607"/>
    <n v="1"/>
    <n v="0"/>
    <n v="0"/>
    <n v="0"/>
    <n v="1"/>
    <m/>
  </r>
  <r>
    <s v="PA"/>
    <x v="2"/>
    <x v="0"/>
    <n v="11"/>
    <n v="-70.946447000000006"/>
    <n v="-53.151989999999998"/>
    <n v="4026.6328130000002"/>
    <n v="1"/>
    <n v="1"/>
    <n v="0"/>
    <n v="0.4"/>
    <n v="1"/>
    <m/>
  </r>
  <r>
    <s v="PA"/>
    <x v="2"/>
    <x v="0"/>
    <n v="12"/>
    <n v="-70.946358000000004"/>
    <n v="-53.152594999999998"/>
    <n v="4109.8847660000001"/>
    <n v="1"/>
    <n v="0"/>
    <n v="0"/>
    <n v="0"/>
    <n v="1"/>
    <m/>
  </r>
  <r>
    <s v="PA"/>
    <x v="2"/>
    <x v="0"/>
    <n v="13"/>
    <n v="-70.937987000000007"/>
    <n v="-53.153942999999998"/>
    <n v="4693.5893550000001"/>
    <n v="1"/>
    <n v="0"/>
    <n v="0"/>
    <n v="0"/>
    <n v="1"/>
    <m/>
  </r>
  <r>
    <s v="PA"/>
    <x v="2"/>
    <x v="0"/>
    <n v="14"/>
    <n v="-70.913197999999994"/>
    <n v="-53.165500999999999"/>
    <n v="7120.3911129999997"/>
    <n v="1"/>
    <n v="1"/>
    <n v="0"/>
    <n v="0.1"/>
    <n v="1"/>
    <m/>
  </r>
  <r>
    <s v="PA"/>
    <x v="2"/>
    <x v="0"/>
    <n v="15"/>
    <n v="-70.904088999999999"/>
    <n v="-53.153092000000001"/>
    <n v="9133.8173829999996"/>
    <n v="1"/>
    <n v="0"/>
    <n v="0"/>
    <n v="0"/>
    <n v="1"/>
    <m/>
  </r>
  <r>
    <s v="PA"/>
    <x v="2"/>
    <x v="0"/>
    <n v="16"/>
    <n v="-70.918240999999995"/>
    <n v="-53.144443000000003"/>
    <n v="10676.895508"/>
    <n v="1"/>
    <n v="0"/>
    <n v="0"/>
    <n v="0"/>
    <n v="1"/>
    <m/>
  </r>
  <r>
    <s v="PA"/>
    <x v="2"/>
    <x v="0"/>
    <n v="17"/>
    <n v="-70.927581000000004"/>
    <n v="-53.134599000000001"/>
    <n v="12213.891602"/>
    <n v="1"/>
    <n v="0"/>
    <n v="0"/>
    <n v="0"/>
    <n v="1"/>
    <m/>
  </r>
  <r>
    <s v="PA"/>
    <x v="2"/>
    <x v="0"/>
    <n v="18"/>
    <n v="-70.887867999999997"/>
    <n v="-53.136957000000002"/>
    <n v="16147.550781"/>
    <n v="1"/>
    <n v="0"/>
    <n v="0"/>
    <n v="0"/>
    <n v="1"/>
    <m/>
  </r>
  <r>
    <s v="PA"/>
    <x v="2"/>
    <x v="0"/>
    <n v="19"/>
    <n v="-70.879266000000001"/>
    <n v="-53.132404999999999"/>
    <n v="16950.09375"/>
    <n v="1"/>
    <n v="0"/>
    <n v="0"/>
    <n v="0"/>
    <n v="1"/>
    <m/>
  </r>
  <r>
    <s v="PA"/>
    <x v="2"/>
    <x v="1"/>
    <n v="1"/>
    <n v="-70.879930000000002"/>
    <n v="-53.132247999999997"/>
    <n v="731.91845699999999"/>
    <n v="1"/>
    <n v="0"/>
    <n v="0"/>
    <n v="0"/>
    <n v="1"/>
    <m/>
  </r>
  <r>
    <s v="PA"/>
    <x v="2"/>
    <x v="1"/>
    <n v="2"/>
    <n v="-70.891844000000006"/>
    <n v="-53.138950999999999"/>
    <n v="1827.8142089999999"/>
    <n v="1"/>
    <n v="1"/>
    <n v="0"/>
    <n v="0.1"/>
    <n v="1"/>
    <m/>
  </r>
  <r>
    <s v="PA"/>
    <x v="2"/>
    <x v="1"/>
    <n v="3"/>
    <n v="-70.921077999999994"/>
    <n v="-53.136643999999997"/>
    <n v="4625.3779299999997"/>
    <n v="1"/>
    <n v="0"/>
    <n v="0"/>
    <n v="0"/>
    <n v="1"/>
    <m/>
  </r>
  <r>
    <s v="PA"/>
    <x v="2"/>
    <x v="1"/>
    <n v="4"/>
    <n v="-70.927797999999996"/>
    <n v="-53.134585000000001"/>
    <n v="5323.3842770000001"/>
    <n v="1"/>
    <n v="0"/>
    <n v="0"/>
    <n v="0"/>
    <n v="1"/>
    <m/>
  </r>
  <r>
    <s v="PA"/>
    <x v="2"/>
    <x v="1"/>
    <n v="5"/>
    <n v="-70.918352999999996"/>
    <n v="-53.140963999999997"/>
    <n v="6319.3857420000004"/>
    <n v="1"/>
    <n v="0"/>
    <n v="0"/>
    <n v="0"/>
    <n v="1"/>
    <m/>
  </r>
  <r>
    <s v="PA"/>
    <x v="2"/>
    <x v="1"/>
    <n v="6"/>
    <n v="-70.918255000000002"/>
    <n v="-53.144452000000001"/>
    <n v="6866.5415039999998"/>
    <n v="1"/>
    <n v="0"/>
    <n v="0"/>
    <n v="0"/>
    <n v="1"/>
    <m/>
  </r>
  <r>
    <s v="PA"/>
    <x v="2"/>
    <x v="1"/>
    <n v="7"/>
    <n v="-70.906156999999993"/>
    <n v="-53.153537999999998"/>
    <n v="8631.4638670000004"/>
    <n v="1"/>
    <n v="1"/>
    <n v="0"/>
    <n v="0.4"/>
    <n v="1"/>
    <m/>
  </r>
  <r>
    <s v="PA"/>
    <x v="2"/>
    <x v="1"/>
    <n v="8"/>
    <n v="-70.915227999999999"/>
    <n v="-53.164383999999998"/>
    <n v="10356.408203000001"/>
    <n v="1"/>
    <n v="0"/>
    <n v="0"/>
    <n v="0"/>
    <n v="1"/>
    <m/>
  </r>
  <r>
    <s v="PA"/>
    <x v="2"/>
    <x v="1"/>
    <n v="9"/>
    <n v="-70.937987000000007"/>
    <n v="-53.153942999999998"/>
    <n v="12577.097656"/>
    <n v="1"/>
    <n v="0"/>
    <n v="0"/>
    <n v="0"/>
    <n v="1"/>
    <m/>
  </r>
  <r>
    <s v="PA"/>
    <x v="2"/>
    <x v="1"/>
    <n v="10"/>
    <n v="-70.945837999999995"/>
    <n v="-53.152113999999997"/>
    <n v="13197.703125"/>
    <n v="1"/>
    <n v="0"/>
    <n v="0"/>
    <n v="0"/>
    <n v="1"/>
    <m/>
  </r>
  <r>
    <s v="PA"/>
    <x v="2"/>
    <x v="1"/>
    <n v="11"/>
    <n v="-70.946042000000006"/>
    <n v="-53.151676000000002"/>
    <n v="13265.567383"/>
    <n v="1"/>
    <n v="0"/>
    <n v="0"/>
    <n v="0"/>
    <n v="1"/>
    <m/>
  </r>
  <r>
    <s v="PA"/>
    <x v="2"/>
    <x v="1"/>
    <n v="12"/>
    <n v="-70.946447000000006"/>
    <n v="-53.151989999999998"/>
    <n v="13324.402344"/>
    <n v="1"/>
    <n v="1"/>
    <n v="0"/>
    <n v="0.4"/>
    <n v="1"/>
    <m/>
  </r>
  <r>
    <s v="PA"/>
    <x v="2"/>
    <x v="1"/>
    <n v="13"/>
    <n v="-70.946358000000004"/>
    <n v="-53.152594999999998"/>
    <n v="13407.654296999999"/>
    <n v="1"/>
    <n v="0"/>
    <n v="0"/>
    <n v="0"/>
    <n v="1"/>
    <m/>
  </r>
  <r>
    <s v="PA"/>
    <x v="2"/>
    <x v="1"/>
    <n v="14"/>
    <n v="-70.943842000000004"/>
    <n v="-53.158323000000003"/>
    <n v="14371.179688"/>
    <n v="1"/>
    <n v="0"/>
    <n v="0"/>
    <n v="0"/>
    <n v="1"/>
    <m/>
  </r>
  <r>
    <s v="PA"/>
    <x v="2"/>
    <x v="1"/>
    <n v="15"/>
    <n v="-70.944710999999998"/>
    <n v="-53.159658999999998"/>
    <n v="14530.825194999999"/>
    <n v="1"/>
    <n v="0"/>
    <n v="0"/>
    <n v="0"/>
    <n v="1"/>
    <m/>
  </r>
  <r>
    <s v="PA"/>
    <x v="2"/>
    <x v="1"/>
    <n v="16"/>
    <n v="-70.944677999999996"/>
    <n v="-53.161140000000003"/>
    <n v="14743.53125"/>
    <n v="1"/>
    <n v="1"/>
    <n v="0"/>
    <n v="0.1"/>
    <n v="1"/>
    <m/>
  </r>
  <r>
    <s v="PA"/>
    <x v="2"/>
    <x v="1"/>
    <n v="17"/>
    <n v="-70.942610000000002"/>
    <n v="-53.161634999999997"/>
    <n v="14892.445313"/>
    <n v="1"/>
    <n v="0"/>
    <n v="0"/>
    <n v="0"/>
    <n v="1"/>
    <m/>
  </r>
  <r>
    <s v="PA"/>
    <x v="2"/>
    <x v="1"/>
    <n v="18"/>
    <n v="-70.946804"/>
    <n v="-53.170459000000001"/>
    <n v="16604.917968999998"/>
    <n v="1"/>
    <n v="0"/>
    <n v="0"/>
    <n v="0"/>
    <n v="1"/>
    <m/>
  </r>
  <r>
    <s v="PA"/>
    <x v="2"/>
    <x v="1"/>
    <n v="19"/>
    <n v="-70.951190999999994"/>
    <n v="-53.173890999999998"/>
    <n v="17256.789063"/>
    <n v="1"/>
    <n v="0"/>
    <n v="0"/>
    <n v="0"/>
    <n v="1"/>
    <m/>
  </r>
  <r>
    <s v="PA"/>
    <x v="3"/>
    <x v="0"/>
    <n v="1"/>
    <n v="-70.922915000000003"/>
    <n v="-53.13288"/>
    <n v="93.184928894042969"/>
    <n v="1"/>
    <n v="0"/>
    <n v="0"/>
    <n v="0"/>
    <n v="1"/>
    <m/>
  </r>
  <r>
    <s v="PA"/>
    <x v="3"/>
    <x v="0"/>
    <n v="2"/>
    <n v="-70.928448000000003"/>
    <n v="-53.142383000000002"/>
    <n v="1919.8133544921875"/>
    <n v="1"/>
    <n v="1"/>
    <n v="0"/>
    <n v="0.1"/>
    <n v="1"/>
    <m/>
  </r>
  <r>
    <s v="PA"/>
    <x v="3"/>
    <x v="0"/>
    <n v="3"/>
    <n v="-70.933893999999995"/>
    <n v="-53.147125000000003"/>
    <n v="2907.754638671875"/>
    <n v="1"/>
    <n v="0"/>
    <n v="0"/>
    <n v="0"/>
    <n v="1"/>
    <m/>
  </r>
  <r>
    <s v="PA"/>
    <x v="3"/>
    <x v="0"/>
    <n v="4"/>
    <n v="-70.917619000000002"/>
    <n v="-53.150303999999998"/>
    <n v="4123.72265625"/>
    <n v="1"/>
    <n v="0"/>
    <n v="0"/>
    <n v="0"/>
    <n v="1"/>
    <m/>
  </r>
  <r>
    <s v="PA"/>
    <x v="3"/>
    <x v="0"/>
    <n v="5"/>
    <n v="-70.919880000000006"/>
    <n v="-53.158172"/>
    <n v="5510.8359375"/>
    <n v="1"/>
    <n v="0"/>
    <n v="0"/>
    <n v="0"/>
    <n v="1"/>
    <m/>
  </r>
  <r>
    <s v="PA"/>
    <x v="3"/>
    <x v="0"/>
    <n v="6"/>
    <n v="-70.918554999999998"/>
    <n v="-53.160981"/>
    <n v="5968.017578125"/>
    <n v="1"/>
    <n v="0"/>
    <n v="0"/>
    <n v="0"/>
    <n v="1"/>
    <m/>
  </r>
  <r>
    <s v="PA"/>
    <x v="3"/>
    <x v="0"/>
    <n v="7"/>
    <n v="-70.913197999999994"/>
    <n v="-53.165500999999999"/>
    <n v="6779.671875"/>
    <n v="1"/>
    <n v="1"/>
    <n v="0"/>
    <n v="0.1"/>
    <n v="1"/>
    <m/>
  </r>
  <r>
    <s v="PA"/>
    <x v="3"/>
    <x v="0"/>
    <n v="8"/>
    <n v="-70.900510999999995"/>
    <n v="-53.153044999999999"/>
    <n v="8684.2001953125"/>
    <n v="1"/>
    <n v="0"/>
    <n v="0"/>
    <n v="0"/>
    <n v="1"/>
    <m/>
  </r>
  <r>
    <s v="PA"/>
    <x v="3"/>
    <x v="0"/>
    <n v="9"/>
    <n v="-70.911248999999998"/>
    <n v="-53.145074999999999"/>
    <n v="9971.08984375"/>
    <n v="1"/>
    <n v="0"/>
    <n v="0"/>
    <n v="0"/>
    <n v="1"/>
    <m/>
  </r>
  <r>
    <s v="PA"/>
    <x v="3"/>
    <x v="0"/>
    <n v="10"/>
    <n v="-70.911769000000007"/>
    <n v="-53.133924"/>
    <n v="11746.4091796875"/>
    <n v="1"/>
    <n v="0"/>
    <n v="0"/>
    <n v="0"/>
    <n v="1"/>
    <m/>
  </r>
  <r>
    <s v="PA"/>
    <x v="3"/>
    <x v="0"/>
    <n v="11"/>
    <n v="-70.907432999999997"/>
    <n v="-53.131030000000003"/>
    <n v="12180.201171875"/>
    <n v="1"/>
    <n v="1"/>
    <n v="0"/>
    <n v="0.8"/>
    <n v="1"/>
    <m/>
  </r>
  <r>
    <s v="PA"/>
    <x v="3"/>
    <x v="0"/>
    <n v="12"/>
    <n v="-70.896404000000004"/>
    <n v="-53.124020999999999"/>
    <n v="13254.83984375"/>
    <n v="1"/>
    <n v="0"/>
    <n v="0"/>
    <n v="0"/>
    <n v="1"/>
    <m/>
  </r>
  <r>
    <s v="PA"/>
    <x v="3"/>
    <x v="0"/>
    <n v="13"/>
    <n v="-70.898435000000006"/>
    <n v="-53.122371000000001"/>
    <n v="13528.740234375"/>
    <n v="1"/>
    <n v="0"/>
    <n v="0"/>
    <n v="0"/>
    <n v="1"/>
    <m/>
  </r>
  <r>
    <s v="PA"/>
    <x v="3"/>
    <x v="1"/>
    <n v="1"/>
    <n v="-70.895625999999993"/>
    <n v="-53.122993000000001"/>
    <n v="116.73128509521484"/>
    <n v="1"/>
    <n v="0"/>
    <n v="0"/>
    <n v="0"/>
    <n v="1"/>
    <m/>
  </r>
  <r>
    <s v="PA"/>
    <x v="3"/>
    <x v="1"/>
    <n v="2"/>
    <n v="-70.899390999999994"/>
    <n v="-53.12565"/>
    <n v="532.60491943359375"/>
    <n v="1"/>
    <n v="1"/>
    <n v="0"/>
    <n v="0.1"/>
    <n v="1"/>
    <m/>
  </r>
  <r>
    <s v="PA"/>
    <x v="3"/>
    <x v="1"/>
    <n v="3"/>
    <n v="-70.906030999999999"/>
    <n v="-53.129930999999999"/>
    <n v="1184.543212890625"/>
    <n v="1"/>
    <n v="0"/>
    <n v="0"/>
    <n v="0"/>
    <n v="1"/>
    <m/>
  </r>
  <r>
    <s v="PA"/>
    <x v="3"/>
    <x v="1"/>
    <n v="4"/>
    <n v="-70.912979000000007"/>
    <n v="-53.134493999999997"/>
    <n v="1873.5062255859375"/>
    <n v="1"/>
    <n v="0"/>
    <n v="0"/>
    <n v="0"/>
    <n v="1"/>
    <m/>
  </r>
  <r>
    <s v="PA"/>
    <x v="3"/>
    <x v="1"/>
    <n v="5"/>
    <n v="-70.917024999999995"/>
    <n v="-53.138902999999999"/>
    <n v="2579.05029296875"/>
    <n v="1"/>
    <n v="0"/>
    <n v="0"/>
    <n v="0"/>
    <n v="1"/>
    <m/>
  </r>
  <r>
    <s v="PA"/>
    <x v="3"/>
    <x v="1"/>
    <n v="6"/>
    <n v="-70.906769999999995"/>
    <n v="-53.14828"/>
    <n v="4006.299072265625"/>
    <n v="1"/>
    <n v="0"/>
    <n v="0"/>
    <n v="0"/>
    <n v="1"/>
    <m/>
  </r>
  <r>
    <s v="PA"/>
    <x v="3"/>
    <x v="1"/>
    <n v="7"/>
    <n v="-70.906156999999993"/>
    <n v="-53.153537999999998"/>
    <n v="4934.34619140625"/>
    <n v="1"/>
    <n v="1"/>
    <n v="0"/>
    <n v="0.1"/>
    <n v="1"/>
    <m/>
  </r>
  <r>
    <s v="PA"/>
    <x v="3"/>
    <x v="1"/>
    <n v="8"/>
    <n v="-70.915227999999999"/>
    <n v="-53.164383999999998"/>
    <n v="6659.29052734375"/>
    <n v="1"/>
    <n v="0"/>
    <n v="0"/>
    <n v="0"/>
    <n v="1"/>
    <m/>
  </r>
  <r>
    <s v="PA"/>
    <x v="3"/>
    <x v="1"/>
    <n v="9"/>
    <n v="-70.919881000000004"/>
    <n v="-53.158172"/>
    <n v="7711.2470703125"/>
    <n v="1"/>
    <n v="0"/>
    <n v="0"/>
    <n v="0"/>
    <n v="1"/>
    <m/>
  </r>
  <r>
    <s v="PA"/>
    <x v="3"/>
    <x v="1"/>
    <n v="10"/>
    <n v="-70.913047000000006"/>
    <n v="-53.149650000000001"/>
    <n v="8922.2197265625"/>
    <n v="1"/>
    <n v="0"/>
    <n v="0"/>
    <n v="0"/>
    <n v="1"/>
    <m/>
  </r>
  <r>
    <s v="PA"/>
    <x v="3"/>
    <x v="1"/>
    <n v="11"/>
    <n v="-70.933901000000006"/>
    <n v="-53.147125000000003"/>
    <n v="10564.5439453125"/>
    <n v="1"/>
    <n v="0"/>
    <n v="0"/>
    <n v="0"/>
    <n v="1"/>
    <m/>
  </r>
  <r>
    <s v="PA"/>
    <x v="3"/>
    <x v="1"/>
    <n v="12"/>
    <n v="-70.926513"/>
    <n v="-53.143130999999997"/>
    <n v="11633.8525390625"/>
    <n v="1"/>
    <n v="1"/>
    <n v="0"/>
    <n v="0.8"/>
    <n v="1"/>
    <m/>
  </r>
  <r>
    <s v="PA"/>
    <x v="3"/>
    <x v="1"/>
    <n v="13"/>
    <n v="-70.922916000000001"/>
    <n v="-53.132879000000003"/>
    <n v="13361.814453125"/>
    <n v="1"/>
    <n v="0"/>
    <n v="0"/>
    <n v="0"/>
    <n v="1"/>
    <m/>
  </r>
  <r>
    <s v="PA"/>
    <x v="4"/>
    <x v="0"/>
    <n v="1"/>
    <n v="-70.948784000000003"/>
    <n v="-53.180667999999997"/>
    <n v="202.06655883789062"/>
    <n v="1"/>
    <n v="0"/>
    <n v="0"/>
    <n v="0"/>
    <n v="1"/>
    <m/>
  </r>
  <r>
    <s v="PA"/>
    <x v="4"/>
    <x v="0"/>
    <n v="2"/>
    <n v="-70.944061000000005"/>
    <n v="-53.182358000000001"/>
    <n v="569.611328125"/>
    <n v="1"/>
    <n v="1"/>
    <n v="0"/>
    <n v="0.1"/>
    <n v="1"/>
    <m/>
  </r>
  <r>
    <s v="PA"/>
    <x v="4"/>
    <x v="0"/>
    <n v="3"/>
    <n v="-70.939492000000001"/>
    <n v="-53.181755000000003"/>
    <n v="1002.8240356445312"/>
    <n v="1"/>
    <n v="0"/>
    <n v="0"/>
    <n v="0"/>
    <n v="1"/>
    <m/>
  </r>
  <r>
    <s v="PA"/>
    <x v="4"/>
    <x v="0"/>
    <n v="4"/>
    <n v="-70.942655000000002"/>
    <n v="-53.178266999999998"/>
    <n v="1599.916015625"/>
    <n v="1"/>
    <n v="0"/>
    <n v="0"/>
    <n v="0"/>
    <n v="1"/>
    <m/>
  </r>
  <r>
    <s v="PA"/>
    <x v="4"/>
    <x v="0"/>
    <n v="5"/>
    <n v="-70.940398999999999"/>
    <n v="-53.173209999999997"/>
    <n v="2332.86181640625"/>
    <n v="1"/>
    <n v="0"/>
    <n v="0"/>
    <n v="0"/>
    <n v="1"/>
    <m/>
  </r>
  <r>
    <s v="PA"/>
    <x v="4"/>
    <x v="0"/>
    <n v="6"/>
    <n v="-70.929231999999999"/>
    <n v="-53.165134000000002"/>
    <n v="3646.514404296875"/>
    <n v="1"/>
    <n v="0"/>
    <n v="1"/>
    <n v="0"/>
    <n v="1"/>
    <m/>
  </r>
  <r>
    <s v="PA"/>
    <x v="4"/>
    <x v="0"/>
    <n v="7"/>
    <n v="-70.920017999999999"/>
    <n v="-53.16292"/>
    <n v="4565.93994140625"/>
    <n v="1"/>
    <n v="1"/>
    <n v="0"/>
    <n v="0.7"/>
    <n v="1"/>
    <m/>
  </r>
  <r>
    <s v="PA"/>
    <x v="4"/>
    <x v="0"/>
    <n v="8"/>
    <n v="-70.913197999999994"/>
    <n v="-53.165500999999999"/>
    <n v="5104.990234375"/>
    <n v="1"/>
    <n v="0"/>
    <n v="0"/>
    <n v="0"/>
    <n v="1"/>
    <m/>
  </r>
  <r>
    <s v="PA"/>
    <x v="4"/>
    <x v="0"/>
    <n v="9"/>
    <n v="-70.904088999999999"/>
    <n v="-53.153092000000001"/>
    <n v="7118.4150390625"/>
    <n v="1"/>
    <n v="0"/>
    <n v="0"/>
    <n v="0"/>
    <n v="1"/>
    <m/>
  </r>
  <r>
    <s v="PA"/>
    <x v="4"/>
    <x v="0"/>
    <n v="10"/>
    <n v="-70.899736000000004"/>
    <n v="-53.144075999999998"/>
    <n v="8703.46875"/>
    <n v="1"/>
    <n v="0"/>
    <n v="0"/>
    <n v="0"/>
    <n v="1"/>
    <m/>
  </r>
  <r>
    <s v="PA"/>
    <x v="4"/>
    <x v="0"/>
    <n v="11"/>
    <n v="-70.911769000000007"/>
    <n v="-53.133924"/>
    <n v="10326.7705078125"/>
    <n v="1"/>
    <n v="0"/>
    <n v="0"/>
    <n v="0"/>
    <n v="1"/>
    <m/>
  </r>
  <r>
    <s v="PA"/>
    <x v="4"/>
    <x v="0"/>
    <n v="12"/>
    <n v="-70.916905"/>
    <n v="-53.128016000000002"/>
    <n v="11258.9404296875"/>
    <n v="1"/>
    <n v="0"/>
    <n v="0"/>
    <n v="0"/>
    <n v="1"/>
    <m/>
  </r>
  <r>
    <s v="PA"/>
    <x v="4"/>
    <x v="0"/>
    <n v="13"/>
    <n v="-70.907432999999997"/>
    <n v="-53.131030000000003"/>
    <n v="12163.9677734375"/>
    <n v="1"/>
    <n v="0"/>
    <n v="0"/>
    <n v="0"/>
    <n v="1"/>
    <m/>
  </r>
  <r>
    <s v="PA"/>
    <x v="4"/>
    <x v="0"/>
    <n v="14"/>
    <n v="-70.896404000000004"/>
    <n v="-53.124020999999999"/>
    <n v="13238.6064453125"/>
    <n v="1"/>
    <n v="1"/>
    <n v="0"/>
    <n v="0.2"/>
    <n v="1"/>
    <m/>
  </r>
  <r>
    <s v="PA"/>
    <x v="4"/>
    <x v="0"/>
    <n v="15"/>
    <n v="-70.898435000000006"/>
    <n v="-53.122371000000001"/>
    <n v="13512.5068359375"/>
    <n v="1"/>
    <n v="0"/>
    <n v="0"/>
    <n v="0"/>
    <n v="1"/>
    <m/>
  </r>
  <r>
    <s v="PA"/>
    <x v="4"/>
    <x v="1"/>
    <n v="1"/>
    <n v="-70.895625999999993"/>
    <n v="-53.122993000000001"/>
    <n v="204.61363220214844"/>
    <n v="1"/>
    <n v="0"/>
    <n v="0"/>
    <n v="0"/>
    <n v="1"/>
    <m/>
  </r>
  <r>
    <s v="PA"/>
    <x v="4"/>
    <x v="1"/>
    <n v="2"/>
    <n v="-70.899390999999994"/>
    <n v="-53.12565"/>
    <n v="620.57421875"/>
    <n v="1"/>
    <n v="1"/>
    <n v="0"/>
    <n v="0.1"/>
    <n v="1"/>
    <m/>
  </r>
  <r>
    <s v="PA"/>
    <x v="4"/>
    <x v="1"/>
    <n v="3"/>
    <n v="-70.907647999999995"/>
    <n v="-53.131045"/>
    <n v="1437.0865478515625"/>
    <n v="1"/>
    <n v="0"/>
    <n v="0"/>
    <n v="0"/>
    <n v="1"/>
    <m/>
  </r>
  <r>
    <s v="PA"/>
    <x v="4"/>
    <x v="1"/>
    <n v="4"/>
    <n v="-70.916865999999999"/>
    <n v="-53.127992999999996"/>
    <n v="2320.7626953125"/>
    <n v="1"/>
    <n v="0"/>
    <n v="0"/>
    <n v="0"/>
    <n v="1"/>
    <m/>
  </r>
  <r>
    <s v="PA"/>
    <x v="4"/>
    <x v="1"/>
    <n v="5"/>
    <n v="-70.915000000000006"/>
    <n v="-53.135793"/>
    <n v="3555.70849609375"/>
    <n v="1"/>
    <n v="0"/>
    <n v="0"/>
    <n v="0"/>
    <n v="1"/>
    <m/>
  </r>
  <r>
    <s v="PA"/>
    <x v="4"/>
    <x v="1"/>
    <n v="6"/>
    <n v="-70.907850999999994"/>
    <n v="-53.141553999999999"/>
    <n v="4472.064453125"/>
    <n v="1"/>
    <n v="0"/>
    <n v="0"/>
    <n v="0"/>
    <n v="1"/>
    <m/>
  </r>
  <r>
    <s v="PA"/>
    <x v="4"/>
    <x v="1"/>
    <n v="7"/>
    <n v="-70.906769999999995"/>
    <n v="-53.14828"/>
    <n v="5541.4345703125"/>
    <n v="1"/>
    <n v="0"/>
    <n v="0"/>
    <n v="0"/>
    <n v="1"/>
    <m/>
  </r>
  <r>
    <s v="PA"/>
    <x v="4"/>
    <x v="1"/>
    <n v="8"/>
    <n v="-70.906156999999993"/>
    <n v="-53.153537999999998"/>
    <n v="6471.12841796875"/>
    <n v="1"/>
    <n v="0"/>
    <n v="0"/>
    <n v="0"/>
    <n v="1"/>
    <m/>
  </r>
  <r>
    <s v="PA"/>
    <x v="4"/>
    <x v="1"/>
    <n v="9"/>
    <n v="-70.915227999999999"/>
    <n v="-53.164383999999998"/>
    <n v="8196.0732421875"/>
    <n v="1"/>
    <n v="0"/>
    <n v="0"/>
    <n v="0"/>
    <n v="1"/>
    <m/>
  </r>
  <r>
    <s v="PA"/>
    <x v="4"/>
    <x v="1"/>
    <n v="10"/>
    <n v="-70.923098999999993"/>
    <n v="-53.165148000000002"/>
    <n v="8943.90234375"/>
    <n v="1"/>
    <n v="1"/>
    <n v="0"/>
    <n v="0.7"/>
    <n v="1"/>
    <m/>
  </r>
  <r>
    <s v="PA"/>
    <x v="4"/>
    <x v="1"/>
    <n v="11"/>
    <n v="-70.929232999999996"/>
    <n v="-53.165134999999999"/>
    <n v="9502.3720703125"/>
    <n v="1"/>
    <n v="0"/>
    <n v="1"/>
    <n v="0"/>
    <n v="1"/>
    <m/>
  </r>
  <r>
    <s v="PA"/>
    <x v="4"/>
    <x v="1"/>
    <n v="12"/>
    <n v="-70.940399999999997"/>
    <n v="-53.173211000000002"/>
    <n v="10816.12890625"/>
    <n v="1"/>
    <n v="0"/>
    <n v="0"/>
    <n v="0"/>
    <n v="1"/>
    <m/>
  </r>
  <r>
    <s v="PA"/>
    <x v="4"/>
    <x v="1"/>
    <n v="13"/>
    <n v="-70.942464000000001"/>
    <n v="-53.178342000000001"/>
    <n v="11564.2109375"/>
    <n v="1"/>
    <n v="1"/>
    <n v="0"/>
    <n v="0.2"/>
    <n v="1"/>
    <m/>
  </r>
  <r>
    <s v="PA"/>
    <x v="4"/>
    <x v="1"/>
    <n v="14"/>
    <n v="-70.939553000000004"/>
    <n v="-53.181811000000003"/>
    <n v="12153.494140625"/>
    <n v="1"/>
    <n v="0"/>
    <n v="0"/>
    <n v="0"/>
    <n v="1"/>
    <m/>
  </r>
  <r>
    <s v="PA"/>
    <x v="4"/>
    <x v="1"/>
    <n v="15"/>
    <n v="-70.948913000000005"/>
    <n v="-53.180622"/>
    <n v="12956.8330078125"/>
    <n v="1"/>
    <n v="0"/>
    <n v="0"/>
    <n v="0"/>
    <n v="1"/>
    <m/>
  </r>
  <r>
    <s v="PA"/>
    <x v="5"/>
    <x v="0"/>
    <n v="1"/>
    <n v="-70.948784000000003"/>
    <n v="-53.180667999999997"/>
    <n v="202.06655900000001"/>
    <n v="1"/>
    <n v="0"/>
    <n v="0"/>
    <n v="0"/>
    <n v="1"/>
    <m/>
  </r>
  <r>
    <s v="PA"/>
    <x v="5"/>
    <x v="0"/>
    <n v="2"/>
    <n v="-70.944061000000005"/>
    <n v="-53.182358000000001"/>
    <n v="569.61132799999996"/>
    <n v="1"/>
    <n v="1"/>
    <n v="0"/>
    <n v="0.1"/>
    <n v="1"/>
    <m/>
  </r>
  <r>
    <s v="PA"/>
    <x v="5"/>
    <x v="0"/>
    <n v="3"/>
    <n v="-70.939492000000001"/>
    <n v="-53.181755000000003"/>
    <n v="1002.824036"/>
    <n v="1"/>
    <n v="0"/>
    <n v="0"/>
    <n v="0"/>
    <n v="1"/>
    <m/>
  </r>
  <r>
    <s v="PA"/>
    <x v="5"/>
    <x v="0"/>
    <n v="4"/>
    <n v="-70.942655000000002"/>
    <n v="-53.178266999999998"/>
    <n v="1599.9160159999999"/>
    <n v="1"/>
    <n v="0"/>
    <n v="0"/>
    <n v="0"/>
    <n v="1"/>
    <m/>
  </r>
  <r>
    <s v="PA"/>
    <x v="5"/>
    <x v="0"/>
    <n v="5"/>
    <n v="-70.940398999999999"/>
    <n v="-53.173209999999997"/>
    <n v="2332.8618160000001"/>
    <n v="1"/>
    <n v="0"/>
    <n v="0"/>
    <n v="0"/>
    <n v="1"/>
    <m/>
  </r>
  <r>
    <s v="PA"/>
    <x v="5"/>
    <x v="0"/>
    <n v="6"/>
    <n v="-70.928711000000007"/>
    <n v="-53.168047999999999"/>
    <n v="3602.216797"/>
    <n v="1"/>
    <n v="0"/>
    <n v="0"/>
    <n v="0"/>
    <n v="1"/>
    <m/>
  </r>
  <r>
    <s v="PA"/>
    <x v="5"/>
    <x v="0"/>
    <n v="7"/>
    <n v="-70.925084999999996"/>
    <n v="-53.167369000000001"/>
    <n v="3950.2692870000001"/>
    <n v="1"/>
    <n v="1"/>
    <n v="0"/>
    <n v="0.7"/>
    <n v="1"/>
    <m/>
  </r>
  <r>
    <s v="PA"/>
    <x v="5"/>
    <x v="0"/>
    <n v="8"/>
    <n v="-70.921935000000005"/>
    <n v="-53.167321999999999"/>
    <n v="4242.5966799999997"/>
    <n v="1"/>
    <n v="0"/>
    <n v="0"/>
    <n v="0"/>
    <n v="1"/>
    <m/>
  </r>
  <r>
    <s v="PA"/>
    <x v="5"/>
    <x v="0"/>
    <n v="9"/>
    <n v="-70.919298999999995"/>
    <n v="-53.166190999999998"/>
    <n v="4522.8662109999996"/>
    <n v="1"/>
    <n v="0"/>
    <n v="0"/>
    <n v="0"/>
    <n v="1"/>
    <m/>
  </r>
  <r>
    <s v="PA"/>
    <x v="5"/>
    <x v="0"/>
    <n v="10"/>
    <n v="-70.904088999999999"/>
    <n v="-53.153092000000001"/>
    <n v="7122.0620120000003"/>
    <n v="1"/>
    <n v="0"/>
    <n v="0"/>
    <n v="0"/>
    <n v="1"/>
    <m/>
  </r>
  <r>
    <s v="PA"/>
    <x v="5"/>
    <x v="0"/>
    <n v="11"/>
    <n v="-70.899736000000004"/>
    <n v="-53.144075999999998"/>
    <n v="8707.1152340000008"/>
    <n v="1"/>
    <n v="0"/>
    <n v="0"/>
    <n v="0"/>
    <n v="1"/>
    <m/>
  </r>
  <r>
    <s v="PA"/>
    <x v="5"/>
    <x v="0"/>
    <n v="12"/>
    <n v="-70.911769000000007"/>
    <n v="-53.133924"/>
    <n v="10330.416992"/>
    <n v="1"/>
    <n v="0"/>
    <n v="0"/>
    <n v="0"/>
    <n v="1"/>
    <m/>
  </r>
  <r>
    <s v="PA"/>
    <x v="5"/>
    <x v="0"/>
    <n v="13"/>
    <n v="-70.916905"/>
    <n v="-53.128016000000002"/>
    <n v="11262.586914"/>
    <n v="1"/>
    <n v="0"/>
    <n v="0"/>
    <n v="0"/>
    <n v="1"/>
    <m/>
  </r>
  <r>
    <s v="PA"/>
    <x v="5"/>
    <x v="0"/>
    <n v="14"/>
    <n v="-70.907432999999997"/>
    <n v="-53.131030000000003"/>
    <n v="12167.614258"/>
    <n v="1"/>
    <n v="0"/>
    <n v="0"/>
    <n v="0"/>
    <n v="1"/>
    <m/>
  </r>
  <r>
    <s v="PA"/>
    <x v="5"/>
    <x v="0"/>
    <n v="15"/>
    <n v="-70.896404000000004"/>
    <n v="-53.124020999999999"/>
    <n v="13242.252930000001"/>
    <n v="1"/>
    <n v="1"/>
    <n v="0"/>
    <n v="0.2"/>
    <n v="1"/>
    <m/>
  </r>
  <r>
    <s v="PA"/>
    <x v="5"/>
    <x v="0"/>
    <n v="16"/>
    <n v="-70.898435000000006"/>
    <n v="-53.122371000000001"/>
    <n v="13516.153319999999"/>
    <n v="1"/>
    <n v="0"/>
    <n v="0"/>
    <n v="0"/>
    <n v="1"/>
    <m/>
  </r>
  <r>
    <s v="PA"/>
    <x v="5"/>
    <x v="1"/>
    <n v="1"/>
    <n v="-70.895625999999993"/>
    <n v="-53.122993000000001"/>
    <n v="204.61372399999999"/>
    <n v="1"/>
    <n v="0"/>
    <n v="0"/>
    <n v="0"/>
    <n v="1"/>
    <m/>
  </r>
  <r>
    <s v="PA"/>
    <x v="5"/>
    <x v="1"/>
    <n v="2"/>
    <n v="-70.899390999999994"/>
    <n v="-53.12565"/>
    <n v="620.57421899999997"/>
    <n v="1"/>
    <n v="1"/>
    <n v="0"/>
    <n v="0.1"/>
    <n v="1"/>
    <m/>
  </r>
  <r>
    <s v="PA"/>
    <x v="5"/>
    <x v="1"/>
    <n v="3"/>
    <n v="-70.907647999999995"/>
    <n v="-53.131045"/>
    <n v="1437.086548"/>
    <n v="1"/>
    <n v="0"/>
    <n v="0"/>
    <n v="0"/>
    <n v="1"/>
    <m/>
  </r>
  <r>
    <s v="PA"/>
    <x v="5"/>
    <x v="1"/>
    <n v="4"/>
    <n v="-70.916865999999999"/>
    <n v="-53.127992999999996"/>
    <n v="2320.7626949999999"/>
    <n v="1"/>
    <n v="0"/>
    <n v="0"/>
    <n v="0"/>
    <n v="1"/>
    <m/>
  </r>
  <r>
    <s v="PA"/>
    <x v="5"/>
    <x v="1"/>
    <n v="5"/>
    <n v="-70.915000000000006"/>
    <n v="-53.135793"/>
    <n v="3555.7084960000002"/>
    <n v="1"/>
    <n v="0"/>
    <n v="0"/>
    <n v="0"/>
    <n v="1"/>
    <m/>
  </r>
  <r>
    <s v="PA"/>
    <x v="5"/>
    <x v="1"/>
    <n v="6"/>
    <n v="-70.907850999999994"/>
    <n v="-53.141553999999999"/>
    <n v="4472.064453"/>
    <n v="1"/>
    <n v="0"/>
    <n v="0"/>
    <n v="0"/>
    <n v="1"/>
    <m/>
  </r>
  <r>
    <s v="PA"/>
    <x v="5"/>
    <x v="1"/>
    <n v="7"/>
    <n v="-70.906769999999995"/>
    <n v="-53.14828"/>
    <n v="5541.4345700000003"/>
    <n v="1"/>
    <n v="0"/>
    <n v="0"/>
    <n v="0"/>
    <n v="1"/>
    <m/>
  </r>
  <r>
    <s v="PA"/>
    <x v="5"/>
    <x v="1"/>
    <n v="8"/>
    <n v="-70.906156999999993"/>
    <n v="-53.153537999999998"/>
    <n v="6471.1284180000002"/>
    <n v="1"/>
    <n v="0"/>
    <n v="0"/>
    <n v="0"/>
    <n v="1"/>
    <m/>
  </r>
  <r>
    <s v="PA"/>
    <x v="5"/>
    <x v="1"/>
    <n v="9"/>
    <n v="-70.91789"/>
    <n v="-53.164316999999997"/>
    <n v="8439.2890630000002"/>
    <n v="1"/>
    <n v="0"/>
    <n v="0"/>
    <n v="0"/>
    <n v="1"/>
    <m/>
  </r>
  <r>
    <s v="PA"/>
    <x v="5"/>
    <x v="1"/>
    <n v="10"/>
    <n v="-70.919668999999999"/>
    <n v="-53.165998000000002"/>
    <n v="8661.0029300000006"/>
    <n v="1"/>
    <n v="0"/>
    <n v="0"/>
    <n v="0"/>
    <n v="1"/>
    <m/>
  </r>
  <r>
    <s v="PA"/>
    <x v="5"/>
    <x v="1"/>
    <n v="11"/>
    <n v="-70.925102999999993"/>
    <n v="-53.167361999999997"/>
    <n v="9205.7216800000006"/>
    <n v="1"/>
    <n v="0"/>
    <n v="0"/>
    <n v="0"/>
    <n v="1"/>
    <m/>
  </r>
  <r>
    <s v="PA"/>
    <x v="5"/>
    <x v="1"/>
    <n v="12"/>
    <n v="-70.928708"/>
    <n v="-53.168044999999999"/>
    <n v="9551.9511719999991"/>
    <n v="1"/>
    <n v="1"/>
    <n v="0"/>
    <n v="0.7"/>
    <n v="1"/>
    <m/>
  </r>
  <r>
    <s v="PA"/>
    <x v="5"/>
    <x v="1"/>
    <n v="13"/>
    <n v="-70.940399999999997"/>
    <n v="-53.173211000000002"/>
    <n v="10821.928711"/>
    <n v="1"/>
    <n v="0"/>
    <n v="0"/>
    <n v="0"/>
    <n v="1"/>
    <m/>
  </r>
  <r>
    <s v="PA"/>
    <x v="5"/>
    <x v="1"/>
    <n v="14"/>
    <n v="-70.942464000000001"/>
    <n v="-53.178342000000001"/>
    <n v="11570.010742"/>
    <n v="1"/>
    <n v="1"/>
    <n v="0"/>
    <n v="0.2"/>
    <n v="1"/>
    <m/>
  </r>
  <r>
    <s v="PA"/>
    <x v="5"/>
    <x v="1"/>
    <n v="15"/>
    <n v="-70.939553000000004"/>
    <n v="-53.181811000000003"/>
    <n v="12159.293944999999"/>
    <n v="1"/>
    <n v="0"/>
    <n v="0"/>
    <n v="0"/>
    <n v="1"/>
    <m/>
  </r>
  <r>
    <s v="PA"/>
    <x v="5"/>
    <x v="1"/>
    <n v="16"/>
    <n v="-70.948913000000005"/>
    <n v="-53.180622"/>
    <n v="12962.632813"/>
    <n v="1"/>
    <n v="0"/>
    <n v="0"/>
    <n v="0"/>
    <n v="1"/>
    <m/>
  </r>
  <r>
    <s v="PA"/>
    <x v="6"/>
    <x v="0"/>
    <n v="1"/>
    <n v="-70.948955999999995"/>
    <n v="-53.181910999999999"/>
    <n v="128.18656921386719"/>
    <n v="1"/>
    <n v="0"/>
    <n v="1"/>
    <n v="0"/>
    <n v="1"/>
    <m/>
  </r>
  <r>
    <s v="PA"/>
    <x v="6"/>
    <x v="0"/>
    <n v="2"/>
    <n v="-70.945116999999996"/>
    <n v="-53.183301999999998"/>
    <n v="427.917236328125"/>
    <n v="1"/>
    <n v="1"/>
    <n v="0"/>
    <n v="0.1"/>
    <n v="1"/>
    <m/>
  </r>
  <r>
    <s v="PA"/>
    <x v="6"/>
    <x v="0"/>
    <n v="3"/>
    <n v="-70.941913"/>
    <n v="-53.183109999999999"/>
    <n v="733.37664794921875"/>
    <n v="1"/>
    <n v="0"/>
    <n v="0"/>
    <n v="0"/>
    <n v="1"/>
    <m/>
  </r>
  <r>
    <s v="PA"/>
    <x v="6"/>
    <x v="0"/>
    <n v="4"/>
    <n v="-70.936698000000007"/>
    <n v="-53.179186000000001"/>
    <n v="1341.9034423828125"/>
    <n v="1"/>
    <n v="0"/>
    <n v="0"/>
    <n v="0"/>
    <n v="1"/>
    <m/>
  </r>
  <r>
    <s v="PA"/>
    <x v="6"/>
    <x v="0"/>
    <n v="5"/>
    <n v="-70.937127000000004"/>
    <n v="-53.176153999999997"/>
    <n v="1813.291748046875"/>
    <n v="1"/>
    <n v="0"/>
    <n v="0"/>
    <n v="0"/>
    <n v="1"/>
    <m/>
  </r>
  <r>
    <s v="PA"/>
    <x v="6"/>
    <x v="0"/>
    <n v="6"/>
    <n v="-70.926174000000003"/>
    <n v="-53.176212"/>
    <n v="2836.3037109375"/>
    <n v="1"/>
    <n v="0"/>
    <n v="0"/>
    <n v="0"/>
    <n v="1"/>
    <m/>
  </r>
  <r>
    <s v="PA"/>
    <x v="6"/>
    <x v="0"/>
    <n v="7"/>
    <n v="-70.922838999999996"/>
    <n v="-53.176451999999998"/>
    <n v="3134.46337890625"/>
    <n v="1"/>
    <n v="0"/>
    <n v="0"/>
    <n v="0"/>
    <n v="1"/>
    <m/>
  </r>
  <r>
    <s v="PA"/>
    <x v="6"/>
    <x v="0"/>
    <n v="8"/>
    <n v="-70.924901000000006"/>
    <n v="-53.175353000000001"/>
    <n v="3346.655029296875"/>
    <n v="1"/>
    <n v="0"/>
    <n v="0"/>
    <n v="0"/>
    <n v="1"/>
    <m/>
  </r>
  <r>
    <s v="PA"/>
    <x v="6"/>
    <x v="0"/>
    <n v="9"/>
    <n v="-70.919298999999995"/>
    <n v="-53.166190999999998"/>
    <n v="4637.03369140625"/>
    <n v="1"/>
    <n v="0"/>
    <n v="0"/>
    <n v="0"/>
    <n v="1"/>
    <m/>
  </r>
  <r>
    <s v="PA"/>
    <x v="6"/>
    <x v="0"/>
    <n v="10"/>
    <n v="-70.913197999999994"/>
    <n v="-53.165500999999999"/>
    <n v="5222.80419921875"/>
    <n v="1"/>
    <n v="1"/>
    <n v="0"/>
    <n v="0.1"/>
    <n v="1"/>
    <m/>
  </r>
  <r>
    <s v="PA"/>
    <x v="6"/>
    <x v="0"/>
    <n v="11"/>
    <n v="-70.905153999999996"/>
    <n v="-53.160862999999999"/>
    <n v="6125.85009765625"/>
    <n v="1"/>
    <n v="0"/>
    <n v="0"/>
    <n v="0"/>
    <n v="1"/>
    <m/>
  </r>
  <r>
    <s v="PA"/>
    <x v="6"/>
    <x v="0"/>
    <n v="12"/>
    <n v="-70.897914999999998"/>
    <n v="-53.16169"/>
    <n v="6766.7099609375"/>
    <n v="1"/>
    <n v="0"/>
    <n v="0"/>
    <n v="0"/>
    <n v="1"/>
    <m/>
  </r>
  <r>
    <s v="PA"/>
    <x v="6"/>
    <x v="0"/>
    <n v="13"/>
    <n v="-70.888294999999999"/>
    <n v="-53.153041000000002"/>
    <n v="7945.71923828125"/>
    <n v="1"/>
    <n v="0"/>
    <n v="0"/>
    <n v="0"/>
    <n v="1"/>
    <m/>
  </r>
  <r>
    <s v="PA"/>
    <x v="6"/>
    <x v="0"/>
    <n v="14"/>
    <n v="-70.884735000000006"/>
    <n v="-53.147728999999998"/>
    <n v="8694.7880859375"/>
    <n v="1"/>
    <n v="0"/>
    <n v="0"/>
    <n v="0"/>
    <n v="1"/>
    <m/>
  </r>
  <r>
    <s v="PA"/>
    <x v="6"/>
    <x v="0"/>
    <n v="15"/>
    <n v="-70.885903999999996"/>
    <n v="-53.143515999999998"/>
    <n v="9362.689453125"/>
    <n v="1"/>
    <n v="0"/>
    <n v="0"/>
    <n v="0"/>
    <n v="1"/>
    <m/>
  </r>
  <r>
    <s v="PA"/>
    <x v="6"/>
    <x v="0"/>
    <n v="16"/>
    <n v="-70.877157999999994"/>
    <n v="-53.140497000000003"/>
    <n v="10167.6123046875"/>
    <n v="1"/>
    <n v="0"/>
    <n v="0"/>
    <n v="0"/>
    <n v="1"/>
    <m/>
  </r>
  <r>
    <s v="PA"/>
    <x v="6"/>
    <x v="0"/>
    <n v="17"/>
    <n v="-70.877280999999996"/>
    <n v="-53.131211"/>
    <n v="11575.59375"/>
    <n v="1"/>
    <n v="1"/>
    <n v="0"/>
    <n v="0.8"/>
    <n v="1"/>
    <m/>
  </r>
  <r>
    <s v="PA"/>
    <x v="6"/>
    <x v="0"/>
    <n v="18"/>
    <n v="-70.881956000000002"/>
    <n v="-53.123857000000001"/>
    <n v="12807.236328125"/>
    <n v="1"/>
    <n v="0"/>
    <n v="0"/>
    <n v="0"/>
    <n v="1"/>
    <m/>
  </r>
  <r>
    <s v="PA"/>
    <x v="6"/>
    <x v="0"/>
    <n v="19"/>
    <n v="-70.898313999999999"/>
    <n v="-53.122622999999997"/>
    <n v="14255.6513671875"/>
    <n v="1"/>
    <n v="0"/>
    <n v="0"/>
    <n v="0"/>
    <n v="1"/>
    <m/>
  </r>
  <r>
    <s v="PA"/>
    <x v="6"/>
    <x v="1"/>
    <n v="1"/>
    <n v="-70.895155000000003"/>
    <n v="-53.123269000000001"/>
    <n v="759.33135986328125"/>
    <n v="1"/>
    <n v="0"/>
    <n v="1"/>
    <n v="0"/>
    <n v="1"/>
    <m/>
  </r>
  <r>
    <s v="PA"/>
    <x v="6"/>
    <x v="1"/>
    <n v="2"/>
    <n v="-70.887101999999999"/>
    <n v="-53.123010000000001"/>
    <n v="1745.481689453125"/>
    <n v="1"/>
    <n v="0"/>
    <n v="0"/>
    <n v="0"/>
    <n v="1"/>
    <m/>
  </r>
  <r>
    <s v="PA"/>
    <x v="6"/>
    <x v="1"/>
    <n v="3"/>
    <n v="-70.877617999999998"/>
    <n v="-53.128166"/>
    <n v="2636.142578125"/>
    <n v="1"/>
    <n v="1"/>
    <n v="0"/>
    <n v="0.1"/>
    <n v="1"/>
    <m/>
  </r>
  <r>
    <s v="PA"/>
    <x v="6"/>
    <x v="1"/>
    <n v="4"/>
    <n v="-70.878917999999999"/>
    <n v="-53.131627999999999"/>
    <n v="3199.396728515625"/>
    <n v="1"/>
    <n v="0"/>
    <n v="0"/>
    <n v="0"/>
    <n v="1"/>
    <m/>
  </r>
  <r>
    <s v="PA"/>
    <x v="6"/>
    <x v="1"/>
    <n v="5"/>
    <n v="-70.881089000000003"/>
    <n v="-53.140489000000002"/>
    <n v="4495.32177734375"/>
    <n v="1"/>
    <n v="0"/>
    <n v="0"/>
    <n v="0"/>
    <n v="1"/>
    <m/>
  </r>
  <r>
    <s v="PA"/>
    <x v="6"/>
    <x v="1"/>
    <n v="6"/>
    <n v="-70.885903999999996"/>
    <n v="-53.143515999999998"/>
    <n v="4994.71435546875"/>
    <n v="1"/>
    <n v="0"/>
    <n v="0"/>
    <n v="0"/>
    <n v="1"/>
    <m/>
  </r>
  <r>
    <s v="PA"/>
    <x v="6"/>
    <x v="1"/>
    <n v="7"/>
    <n v="-70.889965000000004"/>
    <n v="-53.152645"/>
    <n v="6312.384765625"/>
    <n v="1"/>
    <n v="0"/>
    <n v="0"/>
    <n v="0"/>
    <n v="1"/>
    <m/>
  </r>
  <r>
    <s v="PA"/>
    <x v="6"/>
    <x v="1"/>
    <n v="8"/>
    <n v="-70.901122000000001"/>
    <n v="-53.156621000000001"/>
    <n v="7472.83642578125"/>
    <n v="1"/>
    <n v="1"/>
    <n v="0"/>
    <n v="0.1"/>
    <n v="1"/>
    <m/>
  </r>
  <r>
    <s v="PA"/>
    <x v="6"/>
    <x v="1"/>
    <n v="9"/>
    <n v="-70.915227999999999"/>
    <n v="-53.164383999999998"/>
    <n v="9044.42578125"/>
    <n v="1"/>
    <n v="0"/>
    <n v="0"/>
    <n v="0"/>
    <n v="1"/>
    <m/>
  </r>
  <r>
    <s v="PA"/>
    <x v="6"/>
    <x v="1"/>
    <n v="10"/>
    <n v="-70.924361000000005"/>
    <n v="-53.170473000000001"/>
    <n v="10098.015625"/>
    <n v="1"/>
    <n v="0"/>
    <n v="0"/>
    <n v="0"/>
    <n v="1"/>
    <m/>
  </r>
  <r>
    <s v="PA"/>
    <x v="6"/>
    <x v="1"/>
    <n v="11"/>
    <n v="-70.924886000000001"/>
    <n v="-53.175359"/>
    <n v="10829.466796875"/>
    <n v="1"/>
    <n v="0"/>
    <n v="0"/>
    <n v="0"/>
    <n v="1"/>
    <m/>
  </r>
  <r>
    <s v="PA"/>
    <x v="6"/>
    <x v="1"/>
    <n v="12"/>
    <n v="-70.926177999999993"/>
    <n v="-53.176211000000002"/>
    <n v="11338.8984375"/>
    <n v="1"/>
    <n v="0"/>
    <n v="0"/>
    <n v="0"/>
    <n v="1"/>
    <m/>
  </r>
  <r>
    <s v="PA"/>
    <x v="6"/>
    <x v="1"/>
    <n v="13"/>
    <n v="-70.932624000000004"/>
    <n v="-53.175750999999998"/>
    <n v="11925.53125"/>
    <n v="1"/>
    <n v="0"/>
    <n v="0"/>
    <n v="0"/>
    <n v="1"/>
    <m/>
  </r>
  <r>
    <s v="PA"/>
    <x v="6"/>
    <x v="1"/>
    <n v="14"/>
    <n v="-70.937137000000007"/>
    <n v="-53.176163000000003"/>
    <n v="12356.9326171875"/>
    <n v="1"/>
    <n v="0"/>
    <n v="0"/>
    <n v="0"/>
    <n v="1"/>
    <m/>
  </r>
  <r>
    <s v="PA"/>
    <x v="6"/>
    <x v="1"/>
    <n v="15"/>
    <n v="-70.939553000000004"/>
    <n v="-53.181811000000003"/>
    <n v="13176.095703125"/>
    <n v="1"/>
    <n v="1"/>
    <n v="0"/>
    <n v="0.8"/>
    <n v="1"/>
    <m/>
  </r>
  <r>
    <s v="PA"/>
    <x v="6"/>
    <x v="1"/>
    <n v="16"/>
    <n v="-70.942715000000007"/>
    <n v="-53.183566999999996"/>
    <n v="13525.7490234375"/>
    <n v="1"/>
    <n v="0"/>
    <n v="0"/>
    <n v="0"/>
    <n v="1"/>
    <m/>
  </r>
  <r>
    <s v="PA"/>
    <x v="6"/>
    <x v="1"/>
    <n v="17"/>
    <n v="-70.948877999999993"/>
    <n v="-53.181814000000003"/>
    <n v="14039.5263671875"/>
    <n v="1"/>
    <n v="0"/>
    <n v="0"/>
    <n v="0"/>
    <n v="1"/>
    <m/>
  </r>
  <r>
    <s v="PA"/>
    <x v="7"/>
    <x v="0"/>
    <n v="1"/>
    <n v="-70.930105999999995"/>
    <n v="-53.176898000000001"/>
    <n v="27.958620071411133"/>
    <n v="1"/>
    <n v="0"/>
    <n v="0"/>
    <n v="0"/>
    <n v="1"/>
    <m/>
  </r>
  <r>
    <s v="PA"/>
    <x v="7"/>
    <x v="0"/>
    <n v="2"/>
    <n v="-70.926174000000003"/>
    <n v="-53.176212"/>
    <n v="417.69149780273437"/>
    <n v="1"/>
    <n v="1"/>
    <n v="0"/>
    <n v="0.1"/>
    <n v="1"/>
    <m/>
  </r>
  <r>
    <s v="PA"/>
    <x v="7"/>
    <x v="0"/>
    <n v="3"/>
    <n v="-70.922838999999996"/>
    <n v="-53.176451999999998"/>
    <n v="715.8511962890625"/>
    <n v="1"/>
    <n v="0"/>
    <n v="0"/>
    <n v="0"/>
    <n v="1"/>
    <m/>
  </r>
  <r>
    <s v="PA"/>
    <x v="7"/>
    <x v="0"/>
    <n v="4"/>
    <n v="-70.924901000000006"/>
    <n v="-53.175353000000001"/>
    <n v="928.04278564453125"/>
    <n v="1"/>
    <n v="0"/>
    <n v="0"/>
    <n v="0"/>
    <n v="1"/>
    <m/>
  </r>
  <r>
    <s v="PA"/>
    <x v="7"/>
    <x v="0"/>
    <n v="5"/>
    <n v="-70.919298999999995"/>
    <n v="-53.166190999999998"/>
    <n v="2218.421630859375"/>
    <n v="1"/>
    <n v="0"/>
    <n v="0"/>
    <n v="0"/>
    <n v="1"/>
    <m/>
  </r>
  <r>
    <s v="PA"/>
    <x v="7"/>
    <x v="0"/>
    <n v="6"/>
    <n v="-70.913197999999994"/>
    <n v="-53.165500999999999"/>
    <n v="2804.192626953125"/>
    <n v="1"/>
    <n v="0"/>
    <n v="0"/>
    <n v="0"/>
    <n v="1"/>
    <m/>
  </r>
  <r>
    <s v="PA"/>
    <x v="7"/>
    <x v="0"/>
    <n v="7"/>
    <n v="-70.905153999999996"/>
    <n v="-53.160862999999999"/>
    <n v="3707.23828125"/>
    <n v="1"/>
    <n v="0"/>
    <n v="0"/>
    <n v="0"/>
    <n v="1"/>
    <m/>
  </r>
  <r>
    <s v="PA"/>
    <x v="7"/>
    <x v="0"/>
    <n v="8"/>
    <n v="-70.897914999999998"/>
    <n v="-53.16169"/>
    <n v="4348.09814453125"/>
    <n v="1"/>
    <n v="1"/>
    <n v="0"/>
    <n v="0.1"/>
    <n v="1"/>
    <m/>
  </r>
  <r>
    <s v="PA"/>
    <x v="7"/>
    <x v="0"/>
    <n v="9"/>
    <n v="-70.888294999999999"/>
    <n v="-53.153041000000002"/>
    <n v="5527.107421875"/>
    <n v="1"/>
    <n v="0"/>
    <n v="0"/>
    <n v="0"/>
    <n v="1"/>
    <m/>
  </r>
  <r>
    <s v="PA"/>
    <x v="7"/>
    <x v="0"/>
    <n v="10"/>
    <n v="-70.884735000000006"/>
    <n v="-53.147728999999998"/>
    <n v="6276.17626953125"/>
    <n v="1"/>
    <n v="0"/>
    <n v="0"/>
    <n v="0"/>
    <n v="1"/>
    <m/>
  </r>
  <r>
    <s v="PA"/>
    <x v="7"/>
    <x v="0"/>
    <n v="11"/>
    <n v="-70.885903999999996"/>
    <n v="-53.143515999999998"/>
    <n v="6944.0771484375"/>
    <n v="1"/>
    <n v="0"/>
    <n v="0"/>
    <n v="0"/>
    <n v="1"/>
    <m/>
  </r>
  <r>
    <s v="PA"/>
    <x v="7"/>
    <x v="0"/>
    <n v="12"/>
    <n v="-70.877157999999994"/>
    <n v="-53.140497000000003"/>
    <n v="7749.00146484375"/>
    <n v="1"/>
    <n v="0"/>
    <n v="0"/>
    <n v="0"/>
    <n v="1"/>
    <m/>
  </r>
  <r>
    <s v="PA"/>
    <x v="7"/>
    <x v="0"/>
    <n v="13"/>
    <n v="-70.877280999999996"/>
    <n v="-53.131211"/>
    <n v="9156.982421875"/>
    <n v="1"/>
    <n v="0"/>
    <n v="0"/>
    <n v="0"/>
    <n v="1"/>
    <m/>
  </r>
  <r>
    <s v="PA"/>
    <x v="7"/>
    <x v="0"/>
    <n v="14"/>
    <n v="-70.881956000000002"/>
    <n v="-53.123857000000001"/>
    <n v="10388.625"/>
    <n v="1"/>
    <n v="1"/>
    <n v="0"/>
    <n v="0.8"/>
    <n v="1"/>
    <m/>
  </r>
  <r>
    <s v="PA"/>
    <x v="7"/>
    <x v="0"/>
    <n v="15"/>
    <n v="-70.898313999999999"/>
    <n v="-53.122622999999997"/>
    <n v="11837.0400390625"/>
    <n v="1"/>
    <n v="0"/>
    <n v="0"/>
    <n v="0"/>
    <n v="1"/>
    <m/>
  </r>
  <r>
    <s v="PA"/>
    <x v="8"/>
    <x v="0"/>
    <n v="1"/>
    <n v="-70.948784000000003"/>
    <n v="-53.180667999999997"/>
    <n v="100.35400390625"/>
    <n v="1"/>
    <n v="0"/>
    <n v="0"/>
    <n v="0"/>
    <n v="1"/>
    <m/>
  </r>
  <r>
    <s v="PA"/>
    <x v="8"/>
    <x v="0"/>
    <n v="2"/>
    <n v="-70.939492000000001"/>
    <n v="-53.181755000000003"/>
    <n v="901.1114501953125"/>
    <n v="1"/>
    <n v="1"/>
    <n v="0"/>
    <n v="0.1"/>
    <n v="1"/>
    <m/>
  </r>
  <r>
    <s v="PA"/>
    <x v="8"/>
    <x v="0"/>
    <n v="3"/>
    <n v="-70.946427"/>
    <n v="-53.176796000000003"/>
    <n v="1798.8824462890625"/>
    <n v="1"/>
    <n v="0"/>
    <n v="0"/>
    <n v="0"/>
    <n v="1"/>
    <m/>
  </r>
  <r>
    <s v="PA"/>
    <x v="8"/>
    <x v="0"/>
    <n v="4"/>
    <n v="-70.928118999999995"/>
    <n v="-53.159770999999999"/>
    <n v="4456.80712890625"/>
    <n v="1"/>
    <n v="0"/>
    <n v="0"/>
    <n v="0"/>
    <n v="1"/>
    <m/>
  </r>
  <r>
    <s v="PA"/>
    <x v="8"/>
    <x v="0"/>
    <n v="5"/>
    <n v="-70.913197999999994"/>
    <n v="-53.165500999999999"/>
    <n v="5641.19140625"/>
    <n v="1"/>
    <n v="1"/>
    <n v="0"/>
    <n v="0.1"/>
    <n v="1"/>
    <m/>
  </r>
  <r>
    <s v="PA"/>
    <x v="8"/>
    <x v="0"/>
    <n v="6"/>
    <n v="-70.904088999999999"/>
    <n v="-53.153092000000001"/>
    <n v="7654.6162109375"/>
    <n v="1"/>
    <n v="0"/>
    <n v="0"/>
    <n v="0"/>
    <n v="1"/>
    <m/>
  </r>
  <r>
    <s v="PA"/>
    <x v="8"/>
    <x v="0"/>
    <n v="7"/>
    <n v="-70.913047000000006"/>
    <n v="-53.149650000000001"/>
    <n v="8369.4638671875"/>
    <n v="1"/>
    <n v="0"/>
    <n v="0"/>
    <n v="0"/>
    <n v="1"/>
    <m/>
  </r>
  <r>
    <s v="PA"/>
    <x v="8"/>
    <x v="0"/>
    <n v="8"/>
    <n v="-70.925194000000005"/>
    <n v="-53.145696000000001"/>
    <n v="9785.0537109375"/>
    <n v="1"/>
    <n v="0"/>
    <n v="0"/>
    <n v="0"/>
    <n v="1"/>
    <m/>
  </r>
  <r>
    <s v="PA"/>
    <x v="8"/>
    <x v="0"/>
    <n v="9"/>
    <n v="-70.927581000000004"/>
    <n v="-53.134599000000001"/>
    <n v="11329.6611328125"/>
    <n v="1"/>
    <n v="0"/>
    <n v="0"/>
    <n v="0"/>
    <n v="1"/>
    <m/>
  </r>
  <r>
    <s v="PA"/>
    <x v="8"/>
    <x v="0"/>
    <n v="10"/>
    <n v="-70.911769000000007"/>
    <n v="-53.133924"/>
    <n v="12860.32421875"/>
    <n v="1"/>
    <n v="0"/>
    <n v="0"/>
    <n v="0"/>
    <n v="1"/>
    <m/>
  </r>
  <r>
    <s v="PA"/>
    <x v="8"/>
    <x v="0"/>
    <n v="11"/>
    <n v="-70.907432999999997"/>
    <n v="-53.131030000000003"/>
    <n v="13294.1162109375"/>
    <n v="1"/>
    <n v="0"/>
    <n v="0"/>
    <n v="0"/>
    <n v="1"/>
    <m/>
  </r>
  <r>
    <s v="PA"/>
    <x v="8"/>
    <x v="0"/>
    <n v="12"/>
    <n v="-70.896404000000004"/>
    <n v="-53.124020999999999"/>
    <n v="14368.7548828125"/>
    <n v="1"/>
    <n v="1"/>
    <n v="0"/>
    <n v="0.8"/>
    <n v="1"/>
    <m/>
  </r>
  <r>
    <s v="PA"/>
    <x v="8"/>
    <x v="0"/>
    <n v="13"/>
    <n v="-70.882180000000005"/>
    <n v="-53.133625000000002"/>
    <n v="16022.2431640625"/>
    <n v="1"/>
    <n v="0"/>
    <n v="0"/>
    <n v="0"/>
    <n v="1"/>
    <m/>
  </r>
  <r>
    <s v="PA"/>
    <x v="8"/>
    <x v="1"/>
    <n v="1"/>
    <n v="-70.883679999999998"/>
    <n v="-53.135897999999997"/>
    <n v="98.626708984375"/>
    <n v="1"/>
    <n v="0"/>
    <n v="0"/>
    <n v="0"/>
    <n v="1"/>
    <m/>
  </r>
  <r>
    <s v="PA"/>
    <x v="8"/>
    <x v="1"/>
    <n v="2"/>
    <n v="-70.899390999999994"/>
    <n v="-53.12565"/>
    <n v="2357.355712890625"/>
    <n v="1"/>
    <n v="1"/>
    <n v="0"/>
    <n v="0.1"/>
    <n v="1"/>
    <m/>
  </r>
  <r>
    <s v="PA"/>
    <x v="8"/>
    <x v="1"/>
    <n v="3"/>
    <n v="-70.921077999999994"/>
    <n v="-53.136643999999997"/>
    <n v="4449.1708984375"/>
    <n v="1"/>
    <n v="0"/>
    <n v="0"/>
    <n v="0"/>
    <n v="1"/>
    <m/>
  </r>
  <r>
    <s v="PA"/>
    <x v="8"/>
    <x v="1"/>
    <n v="4"/>
    <n v="-70.927797999999996"/>
    <n v="-53.134585000000001"/>
    <n v="5147.17724609375"/>
    <n v="1"/>
    <n v="0"/>
    <n v="0"/>
    <n v="0"/>
    <n v="1"/>
    <m/>
  </r>
  <r>
    <s v="PA"/>
    <x v="8"/>
    <x v="1"/>
    <n v="5"/>
    <n v="-70.925380000000004"/>
    <n v="-53.145747999999998"/>
    <n v="6702.03857421875"/>
    <n v="1"/>
    <n v="0"/>
    <n v="0"/>
    <n v="0"/>
    <n v="1"/>
    <m/>
  </r>
  <r>
    <s v="PA"/>
    <x v="8"/>
    <x v="1"/>
    <n v="6"/>
    <n v="-70.917619000000002"/>
    <n v="-53.150303999999998"/>
    <n v="7693.1279296875"/>
    <n v="1"/>
    <n v="0"/>
    <n v="0"/>
    <n v="0"/>
    <n v="1"/>
    <m/>
  </r>
  <r>
    <s v="PA"/>
    <x v="8"/>
    <x v="1"/>
    <n v="7"/>
    <n v="-70.906156999999993"/>
    <n v="-53.153537999999998"/>
    <n v="8841.5205078125"/>
    <n v="1"/>
    <n v="1"/>
    <n v="0"/>
    <n v="0.1"/>
    <n v="1"/>
    <m/>
  </r>
  <r>
    <s v="PA"/>
    <x v="8"/>
    <x v="1"/>
    <n v="8"/>
    <n v="-70.915227999999999"/>
    <n v="-53.164383999999998"/>
    <n v="10566.46484375"/>
    <n v="1"/>
    <n v="0"/>
    <n v="0"/>
    <n v="0"/>
    <n v="1"/>
    <m/>
  </r>
  <r>
    <s v="PA"/>
    <x v="8"/>
    <x v="1"/>
    <n v="9"/>
    <n v="-70.927982"/>
    <n v="-53.159483999999999"/>
    <n v="11578.98046875"/>
    <n v="1"/>
    <n v="0"/>
    <n v="0"/>
    <n v="0"/>
    <n v="1"/>
    <m/>
  </r>
  <r>
    <s v="PA"/>
    <x v="8"/>
    <x v="1"/>
    <n v="10"/>
    <n v="-70.941117000000006"/>
    <n v="-53.169514999999997"/>
    <n v="13299.1591796875"/>
    <n v="1"/>
    <n v="0"/>
    <n v="0"/>
    <n v="0"/>
    <n v="1"/>
    <m/>
  </r>
  <r>
    <s v="PA"/>
    <x v="8"/>
    <x v="1"/>
    <n v="11"/>
    <n v="-70.942464000000001"/>
    <n v="-53.178342000000001"/>
    <n v="14600.625"/>
    <n v="1"/>
    <n v="0"/>
    <n v="0"/>
    <n v="0"/>
    <n v="1"/>
    <m/>
  </r>
  <r>
    <s v="PA"/>
    <x v="8"/>
    <x v="1"/>
    <n v="12"/>
    <n v="-70.939553000000004"/>
    <n v="-53.181811000000003"/>
    <n v="15189.908203125"/>
    <n v="1"/>
    <n v="1"/>
    <n v="0"/>
    <n v="0.8"/>
    <n v="1"/>
    <m/>
  </r>
  <r>
    <s v="PA"/>
    <x v="8"/>
    <x v="1"/>
    <n v="13"/>
    <n v="-70.948913000000005"/>
    <n v="-53.180622"/>
    <n v="15993.2470703125"/>
    <n v="1"/>
    <n v="0"/>
    <n v="0"/>
    <n v="0"/>
    <n v="1"/>
    <m/>
  </r>
  <r>
    <s v="PA"/>
    <x v="9"/>
    <x v="0"/>
    <n v="1"/>
    <n v="-70.950963000000002"/>
    <n v="-53.173881999999999"/>
    <n v="97.563461000000004"/>
    <n v="1"/>
    <n v="0"/>
    <n v="0"/>
    <n v="0"/>
    <n v="1"/>
    <m/>
  </r>
  <r>
    <s v="PA"/>
    <x v="9"/>
    <x v="0"/>
    <n v="2"/>
    <n v="-70.940882999999999"/>
    <n v="-53.169466999999997"/>
    <n v="1213.7220460000001"/>
    <n v="1"/>
    <n v="1"/>
    <n v="0"/>
    <n v="0.1"/>
    <n v="1"/>
    <m/>
  </r>
  <r>
    <s v="PA"/>
    <x v="9"/>
    <x v="0"/>
    <n v="3"/>
    <n v="-70.943011999999996"/>
    <n v="-53.166910000000001"/>
    <n v="1634.5992429999999"/>
    <n v="1"/>
    <n v="0"/>
    <n v="0"/>
    <n v="0"/>
    <n v="1"/>
    <m/>
  </r>
  <r>
    <s v="PA"/>
    <x v="9"/>
    <x v="0"/>
    <n v="4"/>
    <n v="-70.945837999999995"/>
    <n v="-53.152113999999997"/>
    <n v="3939.0158689999998"/>
    <n v="1"/>
    <n v="0"/>
    <n v="0"/>
    <n v="0"/>
    <n v="1"/>
    <m/>
  </r>
  <r>
    <s v="PA"/>
    <x v="9"/>
    <x v="0"/>
    <n v="5"/>
    <n v="-70.946042000000006"/>
    <n v="-53.151676000000002"/>
    <n v="4006.8801269999999"/>
    <n v="1"/>
    <n v="0"/>
    <n v="0"/>
    <n v="0"/>
    <n v="1"/>
    <m/>
  </r>
  <r>
    <s v="PA"/>
    <x v="9"/>
    <x v="0"/>
    <n v="6"/>
    <n v="-70.946447000000006"/>
    <n v="-53.151989999999998"/>
    <n v="4065.7153320000002"/>
    <n v="1"/>
    <n v="0"/>
    <n v="0"/>
    <n v="0"/>
    <n v="1"/>
    <m/>
  </r>
  <r>
    <s v="PA"/>
    <x v="9"/>
    <x v="0"/>
    <n v="7"/>
    <n v="-70.946358000000004"/>
    <n v="-53.152594999999998"/>
    <n v="4148.9672849999997"/>
    <n v="1"/>
    <n v="0"/>
    <n v="0"/>
    <n v="0"/>
    <n v="1"/>
    <m/>
  </r>
  <r>
    <s v="PA"/>
    <x v="9"/>
    <x v="0"/>
    <n v="8"/>
    <n v="-70.928118999999995"/>
    <n v="-53.159770999999999"/>
    <n v="5975.0893550000001"/>
    <n v="1"/>
    <n v="0"/>
    <n v="0"/>
    <n v="0"/>
    <n v="1"/>
    <m/>
  </r>
  <r>
    <s v="PA"/>
    <x v="9"/>
    <x v="0"/>
    <n v="9"/>
    <n v="-70.913197999999994"/>
    <n v="-53.165500999999999"/>
    <n v="7159.4736329999996"/>
    <n v="1"/>
    <n v="1"/>
    <n v="0"/>
    <n v="0.7"/>
    <n v="1"/>
    <m/>
  </r>
  <r>
    <s v="PA"/>
    <x v="9"/>
    <x v="0"/>
    <n v="10"/>
    <n v="-70.904088999999999"/>
    <n v="-53.153092000000001"/>
    <n v="9172.8994139999995"/>
    <n v="1"/>
    <n v="0"/>
    <n v="0"/>
    <n v="0"/>
    <n v="1"/>
    <m/>
  </r>
  <r>
    <s v="PA"/>
    <x v="9"/>
    <x v="0"/>
    <n v="11"/>
    <n v="-70.913047000000006"/>
    <n v="-53.149650000000001"/>
    <n v="9887.7470699999994"/>
    <n v="1"/>
    <n v="0"/>
    <n v="0"/>
    <n v="0"/>
    <n v="1"/>
    <m/>
  </r>
  <r>
    <s v="PA"/>
    <x v="9"/>
    <x v="0"/>
    <n v="12"/>
    <n v="-70.918240999999995"/>
    <n v="-53.144443000000003"/>
    <n v="10715.977539"/>
    <n v="1"/>
    <n v="0"/>
    <n v="0"/>
    <n v="0"/>
    <n v="1"/>
    <m/>
  </r>
  <r>
    <s v="PA"/>
    <x v="9"/>
    <x v="0"/>
    <n v="13"/>
    <n v="-70.927581000000004"/>
    <n v="-53.134599000000001"/>
    <n v="12252.973633"/>
    <n v="1"/>
    <n v="0"/>
    <n v="0"/>
    <n v="0"/>
    <n v="1"/>
    <m/>
  </r>
  <r>
    <s v="PA"/>
    <x v="9"/>
    <x v="0"/>
    <n v="14"/>
    <n v="-70.907850999999994"/>
    <n v="-53.141553999999999"/>
    <n v="14152.598633"/>
    <n v="1"/>
    <n v="1"/>
    <n v="0"/>
    <n v="0.2"/>
    <n v="1"/>
    <m/>
  </r>
  <r>
    <s v="PA"/>
    <x v="9"/>
    <x v="0"/>
    <n v="15"/>
    <n v="-70.889341000000002"/>
    <n v="-53.137850999999998"/>
    <n v="16046.570313"/>
    <n v="1"/>
    <n v="0"/>
    <n v="0"/>
    <n v="0"/>
    <n v="1"/>
    <m/>
  </r>
  <r>
    <s v="PA"/>
    <x v="9"/>
    <x v="1"/>
    <n v="1"/>
    <n v="-70.883679999999998"/>
    <n v="-53.135897999999997"/>
    <n v="98.626709000000005"/>
    <n v="1"/>
    <n v="0"/>
    <n v="0"/>
    <n v="0"/>
    <n v="1"/>
    <m/>
  </r>
  <r>
    <s v="PA"/>
    <x v="9"/>
    <x v="1"/>
    <n v="2"/>
    <n v="-70.891844000000006"/>
    <n v="-53.138950999999999"/>
    <n v="2364.6584469999998"/>
    <n v="1"/>
    <n v="1"/>
    <n v="0"/>
    <n v="0.1"/>
    <n v="1"/>
    <m/>
  </r>
  <r>
    <s v="PA"/>
    <x v="9"/>
    <x v="1"/>
    <n v="3"/>
    <n v="-70.912199999999999"/>
    <n v="-53.136239000000003"/>
    <n v="4341.0629879999997"/>
    <n v="1"/>
    <n v="0"/>
    <n v="0"/>
    <n v="0"/>
    <n v="1"/>
    <m/>
  </r>
  <r>
    <s v="PA"/>
    <x v="9"/>
    <x v="1"/>
    <n v="4"/>
    <n v="-70.921077999999994"/>
    <n v="-53.136643999999997"/>
    <n v="5162.2226559999999"/>
    <n v="1"/>
    <n v="0"/>
    <n v="0"/>
    <n v="0"/>
    <n v="1"/>
    <m/>
  </r>
  <r>
    <s v="PA"/>
    <x v="9"/>
    <x v="1"/>
    <n v="5"/>
    <n v="-70.927797999999996"/>
    <n v="-53.134585000000001"/>
    <n v="5860.2290039999998"/>
    <n v="1"/>
    <n v="0"/>
    <n v="0"/>
    <n v="0"/>
    <n v="1"/>
    <m/>
  </r>
  <r>
    <s v="PA"/>
    <x v="9"/>
    <x v="1"/>
    <n v="6"/>
    <n v="-70.918385000000001"/>
    <n v="-53.140946"/>
    <n v="6853.298828"/>
    <n v="1"/>
    <n v="0"/>
    <n v="0"/>
    <n v="0"/>
    <n v="1"/>
    <m/>
  </r>
  <r>
    <s v="PA"/>
    <x v="9"/>
    <x v="1"/>
    <n v="7"/>
    <n v="-70.918255000000002"/>
    <n v="-53.144452000000001"/>
    <n v="7403.3862300000001"/>
    <n v="1"/>
    <n v="0"/>
    <n v="0"/>
    <n v="0"/>
    <n v="1"/>
    <m/>
  </r>
  <r>
    <s v="PA"/>
    <x v="9"/>
    <x v="1"/>
    <n v="8"/>
    <n v="-70.912936000000002"/>
    <n v="-53.151192999999999"/>
    <n v="8462.9833980000003"/>
    <n v="1"/>
    <n v="1"/>
    <n v="0"/>
    <n v="0.7"/>
    <n v="1"/>
    <m/>
  </r>
  <r>
    <s v="PA"/>
    <x v="9"/>
    <x v="1"/>
    <n v="9"/>
    <n v="-70.906561999999994"/>
    <n v="-53.15813"/>
    <n v="9873.0478519999997"/>
    <n v="1"/>
    <n v="0"/>
    <n v="0"/>
    <n v="0"/>
    <n v="1"/>
    <m/>
  </r>
  <r>
    <s v="PA"/>
    <x v="9"/>
    <x v="1"/>
    <n v="10"/>
    <n v="-70.915227999999999"/>
    <n v="-53.164383999999998"/>
    <n v="10893.252930000001"/>
    <n v="1"/>
    <n v="0"/>
    <n v="0"/>
    <n v="0"/>
    <n v="1"/>
    <m/>
  </r>
  <r>
    <s v="PA"/>
    <x v="9"/>
    <x v="1"/>
    <n v="11"/>
    <n v="-70.927982"/>
    <n v="-53.159483999999999"/>
    <n v="11905.768555000001"/>
    <n v="1"/>
    <n v="0"/>
    <n v="0"/>
    <n v="0"/>
    <n v="1"/>
    <m/>
  </r>
  <r>
    <s v="PA"/>
    <x v="9"/>
    <x v="1"/>
    <n v="12"/>
    <n v="-70.945837999999995"/>
    <n v="-53.152113999999997"/>
    <n v="13734.547852"/>
    <n v="1"/>
    <n v="0"/>
    <n v="0"/>
    <n v="0"/>
    <n v="1"/>
    <m/>
  </r>
  <r>
    <s v="PA"/>
    <x v="9"/>
    <x v="1"/>
    <n v="13"/>
    <n v="-70.946042000000006"/>
    <n v="-53.151676000000002"/>
    <n v="13802.412109000001"/>
    <n v="1"/>
    <n v="0"/>
    <n v="0"/>
    <n v="0"/>
    <n v="1"/>
    <m/>
  </r>
  <r>
    <s v="PA"/>
    <x v="9"/>
    <x v="1"/>
    <n v="14"/>
    <n v="-70.946447000000006"/>
    <n v="-53.151989999999998"/>
    <n v="13861.247069999999"/>
    <n v="1"/>
    <n v="0"/>
    <n v="0"/>
    <n v="0"/>
    <n v="1"/>
    <m/>
  </r>
  <r>
    <s v="PA"/>
    <x v="9"/>
    <x v="1"/>
    <n v="15"/>
    <n v="-70.946358000000004"/>
    <n v="-53.152594999999998"/>
    <n v="13944.499023"/>
    <n v="1"/>
    <n v="0"/>
    <n v="0"/>
    <n v="0"/>
    <n v="1"/>
    <m/>
  </r>
  <r>
    <s v="PA"/>
    <x v="9"/>
    <x v="1"/>
    <n v="16"/>
    <n v="-70.943011999999996"/>
    <n v="-53.166910000000001"/>
    <n v="16221.810546999999"/>
    <n v="1"/>
    <n v="0"/>
    <n v="0"/>
    <n v="0"/>
    <n v="1"/>
    <m/>
  </r>
  <r>
    <s v="PA"/>
    <x v="9"/>
    <x v="1"/>
    <n v="17"/>
    <n v="-70.941117000000006"/>
    <n v="-53.169514999999997"/>
    <n v="16647.222656000002"/>
    <n v="1"/>
    <n v="1"/>
    <n v="0"/>
    <n v="0.2"/>
    <n v="1"/>
    <m/>
  </r>
  <r>
    <s v="PA"/>
    <x v="9"/>
    <x v="1"/>
    <n v="18"/>
    <n v="-70.946804"/>
    <n v="-53.170459000000001"/>
    <n v="17201.142577999999"/>
    <n v="1"/>
    <n v="0"/>
    <n v="0"/>
    <n v="0"/>
    <n v="1"/>
    <m/>
  </r>
  <r>
    <s v="PA"/>
    <x v="9"/>
    <x v="1"/>
    <n v="19"/>
    <n v="-70.951190999999994"/>
    <n v="-53.173890999999998"/>
    <n v="17853.013672000001"/>
    <n v="1"/>
    <n v="0"/>
    <n v="0"/>
    <n v="0"/>
    <n v="1"/>
    <m/>
  </r>
  <r>
    <s v="PA"/>
    <x v="10"/>
    <x v="0"/>
    <n v="1"/>
    <n v="-70.950963000000002"/>
    <n v="-53.173881999999999"/>
    <n v="97.563461000000004"/>
    <n v="1"/>
    <n v="0"/>
    <n v="0"/>
    <n v="0"/>
    <n v="1"/>
    <m/>
  </r>
  <r>
    <s v="PA"/>
    <x v="10"/>
    <x v="0"/>
    <n v="2"/>
    <n v="-70.949145999999999"/>
    <n v="-53.171297000000003"/>
    <n v="437.89752199999998"/>
    <n v="1"/>
    <n v="1"/>
    <n v="0"/>
    <n v="0.1"/>
    <n v="1"/>
    <m/>
  </r>
  <r>
    <s v="PA"/>
    <x v="10"/>
    <x v="0"/>
    <n v="3"/>
    <n v="-70.940882999999999"/>
    <n v="-53.169466999999997"/>
    <n v="1213.7220460000001"/>
    <n v="1"/>
    <n v="0"/>
    <n v="0"/>
    <n v="0"/>
    <n v="1"/>
    <m/>
  </r>
  <r>
    <s v="PA"/>
    <x v="10"/>
    <x v="0"/>
    <n v="4"/>
    <n v="-70.943011999999996"/>
    <n v="-53.166910000000001"/>
    <n v="1634.5992429999999"/>
    <n v="1"/>
    <n v="0"/>
    <n v="0"/>
    <n v="0"/>
    <n v="1"/>
    <m/>
  </r>
  <r>
    <s v="PA"/>
    <x v="10"/>
    <x v="0"/>
    <n v="5"/>
    <n v="-70.944625000000002"/>
    <n v="-53.161152999999999"/>
    <n v="2512.8278810000002"/>
    <n v="1"/>
    <n v="0"/>
    <n v="0"/>
    <n v="0"/>
    <n v="1"/>
    <m/>
  </r>
  <r>
    <s v="PA"/>
    <x v="10"/>
    <x v="0"/>
    <n v="6"/>
    <n v="-70.944700999999995"/>
    <n v="-53.159641999999998"/>
    <n v="2731.3691410000001"/>
    <n v="1"/>
    <n v="1"/>
    <n v="0"/>
    <n v="0.4"/>
    <n v="1"/>
    <m/>
  </r>
  <r>
    <s v="PA"/>
    <x v="10"/>
    <x v="0"/>
    <n v="7"/>
    <n v="-70.943848000000003"/>
    <n v="-53.158330999999997"/>
    <n v="2888.0327149999998"/>
    <n v="1"/>
    <n v="0"/>
    <n v="0"/>
    <n v="0"/>
    <n v="1"/>
    <m/>
  </r>
  <r>
    <s v="PA"/>
    <x v="10"/>
    <x v="0"/>
    <n v="8"/>
    <n v="-70.942986000000005"/>
    <n v="-53.157071000000002"/>
    <n v="3039.7453609999998"/>
    <n v="1"/>
    <n v="0"/>
    <n v="0"/>
    <n v="0"/>
    <n v="1"/>
    <m/>
  </r>
  <r>
    <s v="PA"/>
    <x v="10"/>
    <x v="0"/>
    <n v="9"/>
    <n v="-70.945837999999995"/>
    <n v="-53.152113999999997"/>
    <n v="3899.9333499999998"/>
    <n v="1"/>
    <n v="0"/>
    <n v="0"/>
    <n v="0"/>
    <n v="1"/>
    <m/>
  </r>
  <r>
    <s v="PA"/>
    <x v="10"/>
    <x v="0"/>
    <n v="10"/>
    <n v="-70.946042000000006"/>
    <n v="-53.151676000000002"/>
    <n v="3967.797607"/>
    <n v="1"/>
    <n v="0"/>
    <n v="0"/>
    <n v="0"/>
    <n v="1"/>
    <m/>
  </r>
  <r>
    <s v="PA"/>
    <x v="10"/>
    <x v="0"/>
    <n v="11"/>
    <n v="-70.946447000000006"/>
    <n v="-53.151989999999998"/>
    <n v="4026.6328130000002"/>
    <n v="1"/>
    <n v="1"/>
    <n v="0"/>
    <n v="0.4"/>
    <n v="1"/>
    <m/>
  </r>
  <r>
    <s v="PA"/>
    <x v="10"/>
    <x v="0"/>
    <n v="12"/>
    <n v="-70.946358000000004"/>
    <n v="-53.152594999999998"/>
    <n v="4109.8847660000001"/>
    <n v="1"/>
    <n v="0"/>
    <n v="0"/>
    <n v="0"/>
    <n v="1"/>
    <m/>
  </r>
  <r>
    <s v="PA"/>
    <x v="10"/>
    <x v="0"/>
    <n v="13"/>
    <n v="-70.937987000000007"/>
    <n v="-53.153942999999998"/>
    <n v="4693.5893550000001"/>
    <n v="1"/>
    <n v="0"/>
    <n v="0"/>
    <n v="0"/>
    <n v="1"/>
    <m/>
  </r>
  <r>
    <s v="PA"/>
    <x v="10"/>
    <x v="0"/>
    <n v="14"/>
    <n v="-70.913197999999994"/>
    <n v="-53.165500999999999"/>
    <n v="7120.3911129999997"/>
    <n v="1"/>
    <n v="0"/>
    <n v="0"/>
    <n v="0"/>
    <n v="1"/>
    <m/>
  </r>
  <r>
    <s v="PA"/>
    <x v="10"/>
    <x v="0"/>
    <n v="15"/>
    <n v="-70.904088999999999"/>
    <n v="-53.153092000000001"/>
    <n v="9133.8173829999996"/>
    <n v="1"/>
    <n v="0"/>
    <n v="0"/>
    <n v="0"/>
    <n v="1"/>
    <m/>
  </r>
  <r>
    <s v="PA"/>
    <x v="10"/>
    <x v="0"/>
    <n v="16"/>
    <n v="-70.918240999999995"/>
    <n v="-53.144443000000003"/>
    <n v="10676.895508"/>
    <n v="1"/>
    <n v="0"/>
    <n v="0"/>
    <n v="0"/>
    <n v="1"/>
    <m/>
  </r>
  <r>
    <s v="PA"/>
    <x v="10"/>
    <x v="0"/>
    <n v="17"/>
    <n v="-70.927581000000004"/>
    <n v="-53.134599000000001"/>
    <n v="12213.891602"/>
    <n v="1"/>
    <n v="1"/>
    <n v="0"/>
    <n v="0.1"/>
    <n v="1"/>
    <m/>
  </r>
  <r>
    <s v="PA"/>
    <x v="10"/>
    <x v="0"/>
    <n v="18"/>
    <n v="-70.907850999999994"/>
    <n v="-53.141553999999999"/>
    <n v="14113.516602"/>
    <n v="1"/>
    <n v="0"/>
    <n v="0"/>
    <n v="0"/>
    <n v="1"/>
    <m/>
  </r>
  <r>
    <s v="PA"/>
    <x v="10"/>
    <x v="0"/>
    <n v="19"/>
    <n v="-70.887867999999997"/>
    <n v="-53.136957000000002"/>
    <n v="16147.550781"/>
    <n v="1"/>
    <n v="0"/>
    <n v="0"/>
    <n v="0"/>
    <n v="1"/>
    <m/>
  </r>
  <r>
    <s v="PA"/>
    <x v="10"/>
    <x v="1"/>
    <n v="1"/>
    <n v="-70.879930000000002"/>
    <n v="-53.132247999999997"/>
    <n v="1268.762817"/>
    <n v="1"/>
    <n v="0"/>
    <n v="0"/>
    <n v="0"/>
    <n v="1"/>
    <m/>
  </r>
  <r>
    <s v="PA"/>
    <x v="10"/>
    <x v="1"/>
    <n v="2"/>
    <n v="-70.891844000000006"/>
    <n v="-53.138950999999999"/>
    <n v="2364.6584469999998"/>
    <n v="1"/>
    <n v="1"/>
    <n v="0"/>
    <n v="0.1"/>
    <n v="1"/>
    <m/>
  </r>
  <r>
    <s v="PA"/>
    <x v="10"/>
    <x v="1"/>
    <n v="3"/>
    <n v="-70.921077999999994"/>
    <n v="-53.136643999999997"/>
    <n v="5162.2226559999999"/>
    <n v="1"/>
    <n v="0"/>
    <n v="0"/>
    <n v="0"/>
    <n v="1"/>
    <m/>
  </r>
  <r>
    <s v="PA"/>
    <x v="10"/>
    <x v="1"/>
    <n v="4"/>
    <n v="-70.927797999999996"/>
    <n v="-53.134585000000001"/>
    <n v="5860.2290039999998"/>
    <n v="1"/>
    <n v="0"/>
    <n v="0"/>
    <n v="0"/>
    <n v="1"/>
    <m/>
  </r>
  <r>
    <s v="PA"/>
    <x v="10"/>
    <x v="1"/>
    <n v="5"/>
    <n v="-70.918352999999996"/>
    <n v="-53.140963999999997"/>
    <n v="6856.2304690000001"/>
    <n v="1"/>
    <n v="0"/>
    <n v="0"/>
    <n v="0"/>
    <n v="1"/>
    <m/>
  </r>
  <r>
    <s v="PA"/>
    <x v="10"/>
    <x v="1"/>
    <n v="6"/>
    <n v="-70.918255000000002"/>
    <n v="-53.144452000000001"/>
    <n v="7403.3862300000001"/>
    <n v="1"/>
    <n v="0"/>
    <n v="0"/>
    <n v="0"/>
    <n v="1"/>
    <m/>
  </r>
  <r>
    <s v="PA"/>
    <x v="10"/>
    <x v="1"/>
    <n v="7"/>
    <n v="-70.906156999999993"/>
    <n v="-53.153537999999998"/>
    <n v="9168.3085940000001"/>
    <n v="1"/>
    <n v="0"/>
    <n v="0"/>
    <n v="0"/>
    <n v="1"/>
    <m/>
  </r>
  <r>
    <s v="PA"/>
    <x v="10"/>
    <x v="1"/>
    <n v="8"/>
    <n v="-70.915227999999999"/>
    <n v="-53.164383999999998"/>
    <n v="10893.252930000001"/>
    <n v="1"/>
    <n v="0"/>
    <n v="0"/>
    <n v="0"/>
    <n v="1"/>
    <m/>
  </r>
  <r>
    <s v="PA"/>
    <x v="10"/>
    <x v="1"/>
    <n v="9"/>
    <n v="-70.937987000000007"/>
    <n v="-53.153942999999998"/>
    <n v="13113.942383"/>
    <n v="1"/>
    <n v="0"/>
    <n v="0"/>
    <n v="0"/>
    <n v="1"/>
    <m/>
  </r>
  <r>
    <s v="PA"/>
    <x v="10"/>
    <x v="1"/>
    <n v="10"/>
    <n v="-70.945837999999995"/>
    <n v="-53.152113999999997"/>
    <n v="13734.547852"/>
    <n v="1"/>
    <n v="0"/>
    <n v="0"/>
    <n v="0"/>
    <n v="1"/>
    <m/>
  </r>
  <r>
    <s v="PA"/>
    <x v="10"/>
    <x v="1"/>
    <n v="11"/>
    <n v="-70.946042000000006"/>
    <n v="-53.151676000000002"/>
    <n v="13802.412109000001"/>
    <n v="1"/>
    <n v="0"/>
    <n v="0"/>
    <n v="0"/>
    <n v="1"/>
    <m/>
  </r>
  <r>
    <s v="PA"/>
    <x v="10"/>
    <x v="1"/>
    <n v="12"/>
    <n v="-70.946447000000006"/>
    <n v="-53.151989999999998"/>
    <n v="13861.247069999999"/>
    <n v="1"/>
    <n v="1"/>
    <n v="0"/>
    <n v="0.4"/>
    <n v="1"/>
    <m/>
  </r>
  <r>
    <s v="PA"/>
    <x v="10"/>
    <x v="1"/>
    <n v="13"/>
    <n v="-70.946358000000004"/>
    <n v="-53.152594999999998"/>
    <n v="13944.499023"/>
    <n v="1"/>
    <n v="0"/>
    <n v="0"/>
    <n v="0"/>
    <n v="1"/>
    <m/>
  </r>
  <r>
    <s v="PA"/>
    <x v="10"/>
    <x v="1"/>
    <n v="14"/>
    <n v="-70.943842000000004"/>
    <n v="-53.158323000000003"/>
    <n v="14908.024414"/>
    <n v="1"/>
    <n v="0"/>
    <n v="0"/>
    <n v="0"/>
    <n v="1"/>
    <m/>
  </r>
  <r>
    <s v="PA"/>
    <x v="10"/>
    <x v="1"/>
    <n v="15"/>
    <n v="-70.944710999999998"/>
    <n v="-53.159658999999998"/>
    <n v="15067.669921999999"/>
    <n v="1"/>
    <n v="1"/>
    <n v="0"/>
    <n v="0.4"/>
    <n v="1"/>
    <m/>
  </r>
  <r>
    <s v="PA"/>
    <x v="10"/>
    <x v="1"/>
    <n v="16"/>
    <n v="-70.944677999999996"/>
    <n v="-53.161140000000003"/>
    <n v="15280.375977"/>
    <n v="1"/>
    <n v="0"/>
    <n v="0"/>
    <n v="0"/>
    <n v="1"/>
    <m/>
  </r>
  <r>
    <s v="PA"/>
    <x v="10"/>
    <x v="1"/>
    <n v="17"/>
    <n v="-70.942610000000002"/>
    <n v="-53.161634999999997"/>
    <n v="15429.290039"/>
    <n v="1"/>
    <n v="0"/>
    <n v="0"/>
    <n v="0"/>
    <n v="1"/>
    <m/>
  </r>
  <r>
    <s v="PA"/>
    <x v="10"/>
    <x v="1"/>
    <n v="18"/>
    <n v="-70.946804"/>
    <n v="-53.170459000000001"/>
    <n v="17141.765625"/>
    <n v="1"/>
    <n v="0"/>
    <n v="0"/>
    <n v="0"/>
    <n v="1"/>
    <m/>
  </r>
  <r>
    <s v="PA"/>
    <x v="10"/>
    <x v="1"/>
    <n v="19"/>
    <n v="-70.951190999999994"/>
    <n v="-53.173890999999998"/>
    <n v="17793.636718999998"/>
    <n v="1"/>
    <n v="1"/>
    <n v="0"/>
    <n v="0.1"/>
    <n v="1"/>
    <m/>
  </r>
  <r>
    <s v="PA"/>
    <x v="11"/>
    <x v="0"/>
    <n v="1"/>
    <n v="-70.948784000000003"/>
    <n v="-53.180667999999997"/>
    <n v="202.06655883789062"/>
    <n v="1"/>
    <n v="0"/>
    <n v="0"/>
    <n v="0"/>
    <n v="1"/>
    <m/>
  </r>
  <r>
    <s v="PA"/>
    <x v="11"/>
    <x v="0"/>
    <n v="2"/>
    <n v="-70.939492000000001"/>
    <n v="-53.181755000000003"/>
    <n v="1002.8240356445312"/>
    <n v="1"/>
    <n v="1"/>
    <n v="0"/>
    <n v="0.1"/>
    <n v="1"/>
    <m/>
  </r>
  <r>
    <s v="PA"/>
    <x v="11"/>
    <x v="0"/>
    <n v="3"/>
    <n v="-70.942655000000002"/>
    <n v="-53.178266999999998"/>
    <n v="1599.916015625"/>
    <n v="1"/>
    <n v="0"/>
    <n v="0"/>
    <n v="0"/>
    <n v="1"/>
    <m/>
  </r>
  <r>
    <s v="PA"/>
    <x v="11"/>
    <x v="0"/>
    <n v="4"/>
    <n v="-70.940398999999999"/>
    <n v="-53.173209999999997"/>
    <n v="2332.86181640625"/>
    <n v="1"/>
    <n v="0"/>
    <n v="0"/>
    <n v="0"/>
    <n v="1"/>
    <m/>
  </r>
  <r>
    <s v="PA"/>
    <x v="11"/>
    <x v="0"/>
    <n v="5"/>
    <n v="-70.929231999999999"/>
    <n v="-53.165134000000002"/>
    <n v="3646.514404296875"/>
    <n v="1"/>
    <n v="1"/>
    <n v="0"/>
    <n v="0.7"/>
    <n v="1"/>
    <m/>
  </r>
  <r>
    <s v="PA"/>
    <x v="11"/>
    <x v="0"/>
    <n v="6"/>
    <n v="-70.920017999999999"/>
    <n v="-53.16292"/>
    <n v="4565.93994140625"/>
    <n v="1"/>
    <n v="0"/>
    <n v="0"/>
    <n v="0"/>
    <n v="1"/>
    <m/>
  </r>
  <r>
    <s v="PA"/>
    <x v="11"/>
    <x v="0"/>
    <n v="7"/>
    <n v="-70.913197999999994"/>
    <n v="-53.165500999999999"/>
    <n v="5104.990234375"/>
    <n v="1"/>
    <n v="0"/>
    <n v="0"/>
    <n v="0"/>
    <n v="1"/>
    <m/>
  </r>
  <r>
    <s v="PA"/>
    <x v="11"/>
    <x v="0"/>
    <n v="8"/>
    <n v="-70.904088999999999"/>
    <n v="-53.153092000000001"/>
    <n v="7118.4150390625"/>
    <n v="1"/>
    <n v="0"/>
    <n v="0"/>
    <n v="0"/>
    <n v="1"/>
    <m/>
  </r>
  <r>
    <s v="PA"/>
    <x v="11"/>
    <x v="0"/>
    <n v="9"/>
    <n v="-70.899736000000004"/>
    <n v="-53.144075999999998"/>
    <n v="8703.46875"/>
    <n v="1"/>
    <n v="0"/>
    <n v="0"/>
    <n v="0"/>
    <n v="1"/>
    <m/>
  </r>
  <r>
    <s v="PA"/>
    <x v="11"/>
    <x v="0"/>
    <n v="10"/>
    <n v="-70.911769000000007"/>
    <n v="-53.133924"/>
    <n v="10326.7705078125"/>
    <n v="1"/>
    <n v="0"/>
    <n v="0"/>
    <n v="0"/>
    <n v="1"/>
    <m/>
  </r>
  <r>
    <s v="PA"/>
    <x v="11"/>
    <x v="0"/>
    <n v="11"/>
    <n v="-70.916905"/>
    <n v="-53.128016000000002"/>
    <n v="11258.9404296875"/>
    <n v="1"/>
    <n v="0"/>
    <n v="0"/>
    <n v="0"/>
    <n v="1"/>
    <m/>
  </r>
  <r>
    <s v="PA"/>
    <x v="11"/>
    <x v="0"/>
    <n v="12"/>
    <n v="-70.907432999999997"/>
    <n v="-53.131030000000003"/>
    <n v="12163.9677734375"/>
    <n v="1"/>
    <n v="0"/>
    <n v="0"/>
    <n v="0"/>
    <n v="1"/>
    <m/>
  </r>
  <r>
    <s v="PA"/>
    <x v="11"/>
    <x v="0"/>
    <n v="13"/>
    <n v="-70.896404000000004"/>
    <n v="-53.124020999999999"/>
    <n v="13238.6064453125"/>
    <n v="1"/>
    <n v="1"/>
    <n v="0"/>
    <n v="0.2"/>
    <n v="1"/>
    <m/>
  </r>
  <r>
    <s v="PA"/>
    <x v="11"/>
    <x v="0"/>
    <n v="14"/>
    <n v="-70.882180000000005"/>
    <n v="-53.133625000000002"/>
    <n v="14892.0947265625"/>
    <n v="1"/>
    <n v="0"/>
    <n v="0"/>
    <n v="0"/>
    <n v="1"/>
    <m/>
  </r>
  <r>
    <s v="PA"/>
    <x v="11"/>
    <x v="1"/>
    <n v="1"/>
    <n v="-70.883679999999998"/>
    <n v="-53.135897999999997"/>
    <n v="98.626708984375"/>
    <n v="1"/>
    <n v="0"/>
    <n v="0"/>
    <n v="0"/>
    <n v="1"/>
    <m/>
  </r>
  <r>
    <s v="PA"/>
    <x v="11"/>
    <x v="1"/>
    <n v="2"/>
    <n v="-70.878116000000006"/>
    <n v="-53.131138"/>
    <n v="1095.5521240234375"/>
    <n v="1"/>
    <n v="1"/>
    <n v="0"/>
    <n v="0.1"/>
    <n v="1"/>
    <m/>
  </r>
  <r>
    <s v="PA"/>
    <x v="11"/>
    <x v="1"/>
    <n v="3"/>
    <n v="-70.899390999999994"/>
    <n v="-53.12565"/>
    <n v="3070.80810546875"/>
    <n v="1"/>
    <n v="0"/>
    <n v="0"/>
    <n v="0"/>
    <n v="1"/>
    <m/>
  </r>
  <r>
    <s v="PA"/>
    <x v="11"/>
    <x v="1"/>
    <n v="4"/>
    <n v="-70.907647999999995"/>
    <n v="-53.131045"/>
    <n v="3887.320556640625"/>
    <n v="1"/>
    <n v="0"/>
    <n v="0"/>
    <n v="0"/>
    <n v="1"/>
    <m/>
  </r>
  <r>
    <s v="PA"/>
    <x v="11"/>
    <x v="1"/>
    <n v="5"/>
    <n v="-70.916865999999999"/>
    <n v="-53.127992999999996"/>
    <n v="4770.99658203125"/>
    <n v="1"/>
    <n v="0"/>
    <n v="0"/>
    <n v="0"/>
    <n v="1"/>
    <m/>
  </r>
  <r>
    <s v="PA"/>
    <x v="11"/>
    <x v="1"/>
    <n v="6"/>
    <n v="-70.915000000000006"/>
    <n v="-53.135793"/>
    <n v="6006.8896484375"/>
    <n v="1"/>
    <n v="0"/>
    <n v="0"/>
    <n v="0"/>
    <n v="1"/>
    <m/>
  </r>
  <r>
    <s v="PA"/>
    <x v="11"/>
    <x v="1"/>
    <n v="7"/>
    <n v="-70.907850999999994"/>
    <n v="-53.141553999999999"/>
    <n v="6923.24560546875"/>
    <n v="1"/>
    <n v="0"/>
    <n v="0"/>
    <n v="0"/>
    <n v="1"/>
    <m/>
  </r>
  <r>
    <s v="PA"/>
    <x v="11"/>
    <x v="1"/>
    <n v="8"/>
    <n v="-70.906769999999995"/>
    <n v="-53.14828"/>
    <n v="7992.61572265625"/>
    <n v="1"/>
    <n v="0"/>
    <n v="0"/>
    <n v="0"/>
    <n v="1"/>
    <m/>
  </r>
  <r>
    <s v="PA"/>
    <x v="11"/>
    <x v="1"/>
    <n v="9"/>
    <n v="-70.906156999999993"/>
    <n v="-53.153537999999998"/>
    <n v="8922.3095703125"/>
    <n v="1"/>
    <n v="0"/>
    <n v="0"/>
    <n v="0"/>
    <n v="1"/>
    <m/>
  </r>
  <r>
    <s v="PA"/>
    <x v="11"/>
    <x v="1"/>
    <n v="10"/>
    <n v="-70.915227999999999"/>
    <n v="-53.164383999999998"/>
    <n v="10647.25390625"/>
    <n v="1"/>
    <n v="0"/>
    <n v="0"/>
    <n v="0"/>
    <n v="1"/>
    <m/>
  </r>
  <r>
    <s v="PA"/>
    <x v="11"/>
    <x v="1"/>
    <n v="11"/>
    <n v="-70.923098999999993"/>
    <n v="-53.165148000000002"/>
    <n v="11395.0830078125"/>
    <n v="1"/>
    <n v="0"/>
    <n v="0"/>
    <n v="0"/>
    <n v="1"/>
    <m/>
  </r>
  <r>
    <s v="PA"/>
    <x v="11"/>
    <x v="1"/>
    <n v="12"/>
    <n v="-70.929232999999996"/>
    <n v="-53.165134999999999"/>
    <n v="11953.57421875"/>
    <n v="1"/>
    <n v="1"/>
    <n v="0"/>
    <n v="0.7"/>
    <n v="1"/>
    <m/>
  </r>
  <r>
    <s v="PA"/>
    <x v="11"/>
    <x v="1"/>
    <n v="13"/>
    <n v="-70.940399999999997"/>
    <n v="-53.173211000000002"/>
    <n v="13267.3310546875"/>
    <n v="1"/>
    <n v="0"/>
    <n v="0"/>
    <n v="0"/>
    <n v="1"/>
    <m/>
  </r>
  <r>
    <s v="PA"/>
    <x v="11"/>
    <x v="1"/>
    <n v="14"/>
    <n v="-70.942464000000001"/>
    <n v="-53.178342000000001"/>
    <n v="14015.4130859375"/>
    <n v="1"/>
    <n v="0"/>
    <n v="0"/>
    <n v="0"/>
    <n v="1"/>
    <m/>
  </r>
  <r>
    <s v="PA"/>
    <x v="11"/>
    <x v="1"/>
    <n v="15"/>
    <n v="-70.939553000000004"/>
    <n v="-53.181811000000003"/>
    <n v="14604.6962890625"/>
    <n v="1"/>
    <n v="1"/>
    <n v="0"/>
    <n v="0.2"/>
    <n v="1"/>
    <m/>
  </r>
  <r>
    <s v="PA"/>
    <x v="11"/>
    <x v="1"/>
    <n v="16"/>
    <n v="-70.948913000000005"/>
    <n v="-53.180622"/>
    <n v="15408.03515625"/>
    <n v="1"/>
    <n v="0"/>
    <n v="0"/>
    <n v="0"/>
    <n v="1"/>
    <m/>
  </r>
  <r>
    <s v="PA"/>
    <x v="12"/>
    <x v="0"/>
    <n v="1"/>
    <n v="-70.948784000000003"/>
    <n v="-53.180667999999997"/>
    <n v="202.06655900000001"/>
    <n v="1"/>
    <n v="1"/>
    <n v="0"/>
    <n v="0.1"/>
    <n v="1"/>
    <m/>
  </r>
  <r>
    <s v="PA"/>
    <x v="12"/>
    <x v="0"/>
    <n v="2"/>
    <n v="-70.944061000000005"/>
    <n v="-53.182358000000001"/>
    <n v="569.61132799999996"/>
    <n v="1"/>
    <n v="0"/>
    <n v="0"/>
    <n v="0"/>
    <n v="1"/>
    <m/>
  </r>
  <r>
    <s v="PA"/>
    <x v="12"/>
    <x v="0"/>
    <n v="3"/>
    <n v="-70.939492000000001"/>
    <n v="-53.181755000000003"/>
    <n v="1002.824036"/>
    <n v="1"/>
    <n v="0"/>
    <n v="0"/>
    <n v="0"/>
    <n v="1"/>
    <m/>
  </r>
  <r>
    <s v="PA"/>
    <x v="12"/>
    <x v="0"/>
    <n v="4"/>
    <n v="-70.942655000000002"/>
    <n v="-53.178266999999998"/>
    <n v="1599.9160159999999"/>
    <n v="1"/>
    <n v="0"/>
    <n v="0"/>
    <n v="0"/>
    <n v="1"/>
    <m/>
  </r>
  <r>
    <s v="PA"/>
    <x v="12"/>
    <x v="0"/>
    <n v="5"/>
    <n v="-70.940398999999999"/>
    <n v="-53.173209999999997"/>
    <n v="2332.8618160000001"/>
    <n v="1"/>
    <n v="0"/>
    <n v="0"/>
    <n v="0"/>
    <n v="1"/>
    <m/>
  </r>
  <r>
    <s v="PA"/>
    <x v="12"/>
    <x v="0"/>
    <n v="6"/>
    <n v="-70.928711000000007"/>
    <n v="-53.168047999999999"/>
    <n v="3602.216797"/>
    <n v="1"/>
    <n v="0"/>
    <n v="0"/>
    <n v="0"/>
    <n v="1"/>
    <m/>
  </r>
  <r>
    <s v="PA"/>
    <x v="12"/>
    <x v="0"/>
    <n v="7"/>
    <n v="-70.925084999999996"/>
    <n v="-53.167369000000001"/>
    <n v="3950.2692870000001"/>
    <n v="1"/>
    <n v="1"/>
    <n v="0"/>
    <n v="0.7"/>
    <n v="1"/>
    <m/>
  </r>
  <r>
    <s v="PA"/>
    <x v="12"/>
    <x v="0"/>
    <n v="8"/>
    <n v="-70.921935000000005"/>
    <n v="-53.167321999999999"/>
    <n v="4242.5966799999997"/>
    <n v="1"/>
    <n v="0"/>
    <n v="0"/>
    <n v="0"/>
    <n v="1"/>
    <m/>
  </r>
  <r>
    <s v="PA"/>
    <x v="12"/>
    <x v="0"/>
    <n v="9"/>
    <n v="-70.919298999999995"/>
    <n v="-53.166190999999998"/>
    <n v="4522.8662109999996"/>
    <n v="1"/>
    <n v="0"/>
    <n v="0"/>
    <n v="0"/>
    <n v="1"/>
    <m/>
  </r>
  <r>
    <s v="PA"/>
    <x v="12"/>
    <x v="0"/>
    <n v="10"/>
    <n v="-70.904088999999999"/>
    <n v="-53.153092000000001"/>
    <n v="7122.0620120000003"/>
    <n v="1"/>
    <n v="0"/>
    <n v="0"/>
    <n v="0"/>
    <n v="1"/>
    <m/>
  </r>
  <r>
    <s v="PA"/>
    <x v="12"/>
    <x v="0"/>
    <n v="11"/>
    <n v="-70.899736000000004"/>
    <n v="-53.144075999999998"/>
    <n v="8707.1152340000008"/>
    <n v="1"/>
    <n v="0"/>
    <n v="0"/>
    <n v="0"/>
    <n v="1"/>
    <m/>
  </r>
  <r>
    <s v="PA"/>
    <x v="12"/>
    <x v="0"/>
    <n v="12"/>
    <n v="-70.911769000000007"/>
    <n v="-53.133924"/>
    <n v="10330.416992"/>
    <n v="1"/>
    <n v="0"/>
    <n v="0"/>
    <n v="0"/>
    <n v="1"/>
    <m/>
  </r>
  <r>
    <s v="PA"/>
    <x v="12"/>
    <x v="0"/>
    <n v="13"/>
    <n v="-70.916905"/>
    <n v="-53.128016000000002"/>
    <n v="11262.586914"/>
    <n v="1"/>
    <n v="0"/>
    <n v="0"/>
    <n v="0"/>
    <n v="1"/>
    <m/>
  </r>
  <r>
    <s v="PA"/>
    <x v="12"/>
    <x v="0"/>
    <n v="14"/>
    <n v="-70.907432999999997"/>
    <n v="-53.131030000000003"/>
    <n v="12167.614258"/>
    <n v="1"/>
    <n v="0"/>
    <n v="0"/>
    <n v="0"/>
    <n v="1"/>
    <m/>
  </r>
  <r>
    <s v="PA"/>
    <x v="12"/>
    <x v="0"/>
    <n v="15"/>
    <n v="-70.896404000000004"/>
    <n v="-53.124020999999999"/>
    <n v="13242.252930000001"/>
    <n v="1"/>
    <n v="1"/>
    <n v="0"/>
    <n v="0.2"/>
    <n v="1"/>
    <m/>
  </r>
  <r>
    <s v="PA"/>
    <x v="12"/>
    <x v="0"/>
    <n v="16"/>
    <n v="-70.882180000000005"/>
    <n v="-53.133625000000002"/>
    <n v="14895.741211"/>
    <n v="1"/>
    <n v="0"/>
    <n v="0"/>
    <n v="0"/>
    <n v="1"/>
    <m/>
  </r>
  <r>
    <s v="PA"/>
    <x v="12"/>
    <x v="1"/>
    <n v="1"/>
    <n v="-70.878116000000006"/>
    <n v="-53.131138"/>
    <n v="1095.552124"/>
    <n v="1"/>
    <n v="0"/>
    <n v="0"/>
    <n v="0"/>
    <n v="1"/>
    <m/>
  </r>
  <r>
    <s v="PA"/>
    <x v="12"/>
    <x v="1"/>
    <n v="2"/>
    <n v="-70.899390999999994"/>
    <n v="-53.12565"/>
    <n v="3033.9479980000001"/>
    <n v="1"/>
    <n v="1"/>
    <n v="0"/>
    <n v="0.1"/>
    <n v="1"/>
    <m/>
  </r>
  <r>
    <s v="PA"/>
    <x v="12"/>
    <x v="1"/>
    <n v="3"/>
    <n v="-70.907647999999995"/>
    <n v="-53.131045"/>
    <n v="3850.4604490000002"/>
    <n v="1"/>
    <n v="0"/>
    <n v="0"/>
    <n v="0"/>
    <n v="1"/>
    <m/>
  </r>
  <r>
    <s v="PA"/>
    <x v="12"/>
    <x v="1"/>
    <n v="4"/>
    <n v="-70.916865999999999"/>
    <n v="-53.127992999999996"/>
    <n v="4734.1362300000001"/>
    <n v="1"/>
    <n v="0"/>
    <n v="0"/>
    <n v="0"/>
    <n v="1"/>
    <m/>
  </r>
  <r>
    <s v="PA"/>
    <x v="12"/>
    <x v="1"/>
    <n v="5"/>
    <n v="-70.915000000000006"/>
    <n v="-53.135793"/>
    <n v="5969.0820309999999"/>
    <n v="1"/>
    <n v="0"/>
    <n v="0"/>
    <n v="0"/>
    <n v="1"/>
    <m/>
  </r>
  <r>
    <s v="PA"/>
    <x v="12"/>
    <x v="1"/>
    <n v="6"/>
    <n v="-70.907850999999994"/>
    <n v="-53.141553999999999"/>
    <n v="6885.4379879999997"/>
    <n v="1"/>
    <n v="0"/>
    <n v="0"/>
    <n v="0"/>
    <n v="1"/>
    <m/>
  </r>
  <r>
    <s v="PA"/>
    <x v="12"/>
    <x v="1"/>
    <n v="7"/>
    <n v="-70.906769999999995"/>
    <n v="-53.14828"/>
    <n v="7954.8081050000001"/>
    <n v="1"/>
    <n v="0"/>
    <n v="0"/>
    <n v="0"/>
    <n v="1"/>
    <m/>
  </r>
  <r>
    <s v="PA"/>
    <x v="12"/>
    <x v="1"/>
    <n v="8"/>
    <n v="-70.906156999999993"/>
    <n v="-53.153537999999998"/>
    <n v="8884.5029300000006"/>
    <n v="1"/>
    <n v="0"/>
    <n v="0"/>
    <n v="0"/>
    <n v="1"/>
    <m/>
  </r>
  <r>
    <s v="PA"/>
    <x v="12"/>
    <x v="1"/>
    <n v="9"/>
    <n v="-70.91789"/>
    <n v="-53.164316999999997"/>
    <n v="10852.663086"/>
    <n v="1"/>
    <n v="0"/>
    <n v="0"/>
    <n v="0"/>
    <n v="1"/>
    <m/>
  </r>
  <r>
    <s v="PA"/>
    <x v="12"/>
    <x v="1"/>
    <n v="10"/>
    <n v="-70.919668999999999"/>
    <n v="-53.165998000000002"/>
    <n v="11074.376953000001"/>
    <n v="1"/>
    <n v="0"/>
    <n v="0"/>
    <n v="0"/>
    <n v="1"/>
    <m/>
  </r>
  <r>
    <s v="PA"/>
    <x v="12"/>
    <x v="1"/>
    <n v="11"/>
    <n v="-70.925102999999993"/>
    <n v="-53.167361999999997"/>
    <n v="11619.095703000001"/>
    <n v="1"/>
    <n v="1"/>
    <n v="0"/>
    <n v="0.7"/>
    <n v="1"/>
    <m/>
  </r>
  <r>
    <s v="PA"/>
    <x v="12"/>
    <x v="1"/>
    <n v="12"/>
    <n v="-70.928708"/>
    <n v="-53.168044999999999"/>
    <n v="11965.325194999999"/>
    <n v="1"/>
    <n v="0"/>
    <n v="0"/>
    <n v="0"/>
    <n v="1"/>
    <m/>
  </r>
  <r>
    <s v="PA"/>
    <x v="12"/>
    <x v="1"/>
    <n v="13"/>
    <n v="-70.940399999999997"/>
    <n v="-53.173211000000002"/>
    <n v="13235.302734000001"/>
    <n v="1"/>
    <n v="0"/>
    <n v="0"/>
    <n v="0"/>
    <n v="1"/>
    <m/>
  </r>
  <r>
    <s v="PA"/>
    <x v="12"/>
    <x v="1"/>
    <n v="14"/>
    <n v="-70.942464000000001"/>
    <n v="-53.178342000000001"/>
    <n v="13983.384765999999"/>
    <n v="1"/>
    <n v="0"/>
    <n v="0"/>
    <n v="0"/>
    <n v="1"/>
    <m/>
  </r>
  <r>
    <s v="PA"/>
    <x v="12"/>
    <x v="1"/>
    <n v="15"/>
    <n v="-70.939553000000004"/>
    <n v="-53.181811000000003"/>
    <n v="14572.667969"/>
    <n v="1"/>
    <n v="0"/>
    <n v="0"/>
    <n v="0"/>
    <n v="1"/>
    <m/>
  </r>
  <r>
    <s v="PA"/>
    <x v="12"/>
    <x v="1"/>
    <n v="16"/>
    <n v="-70.948913000000005"/>
    <n v="-53.180622"/>
    <n v="15376.006836"/>
    <n v="1"/>
    <n v="1"/>
    <n v="0"/>
    <n v="0.2"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A3:D28" firstHeaderRow="0" firstDataRow="1" firstDataCol="2"/>
  <pivotFields count="13">
    <pivotField compact="0" outline="0" showAll="0" defaultSubtotal="0"/>
    <pivotField axis="axisRow" compact="0" outline="0" showAll="0" defaultSubtotal="0">
      <items count="13">
        <item x="0"/>
        <item x="1"/>
        <item x="3"/>
        <item x="4"/>
        <item x="6"/>
        <item x="8"/>
        <item x="2"/>
        <item x="9"/>
        <item x="10"/>
        <item x="5"/>
        <item x="11"/>
        <item x="12"/>
        <item x="7"/>
      </items>
    </pivotField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numFmtId="165" outline="0" showAll="0" defaultSubtotal="0"/>
    <pivotField compact="0" numFmtId="165" outline="0" showAll="0" defaultSubtotal="0"/>
    <pivotField compact="0" numFmtId="2" outline="0" showAll="0" defaultSubtotal="0"/>
    <pivotField compact="0" outline="0" showAll="0" defaultSubtotal="0"/>
    <pivotField dataField="1" compact="0" outline="0" multipleItemSelectionAllowed="1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</pivotFields>
  <rowFields count="2">
    <field x="1"/>
    <field x="2"/>
  </rowFields>
  <rowItems count="25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 r="1">
      <x v="1"/>
    </i>
    <i>
      <x v="12"/>
      <x/>
    </i>
  </rowItems>
  <colFields count="1">
    <field x="-2"/>
  </colFields>
  <colItems count="2">
    <i>
      <x/>
    </i>
    <i i="1">
      <x v="1"/>
    </i>
  </colItems>
  <dataFields count="2">
    <dataField name="Suma de ICR" fld="8" baseField="0" baseItem="0"/>
    <dataField name="Suma de Ponderador ICR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K1:M9" firstHeaderRow="1" firstDataRow="1" firstDataCol="3"/>
  <pivotFields count="8">
    <pivotField compact="0" outline="0" showAll="0" defaultSubtotal="0"/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4">
        <item x="0"/>
        <item x="1"/>
        <item x="2"/>
        <item m="1"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3">
    <field x="1"/>
    <field x="2"/>
    <field x="3"/>
  </rowFields>
  <rowItems count="8">
    <i>
      <x/>
      <x/>
      <x/>
    </i>
    <i r="1">
      <x v="1"/>
      <x/>
    </i>
    <i>
      <x v="1"/>
      <x/>
      <x/>
    </i>
    <i r="1">
      <x v="1"/>
      <x/>
    </i>
    <i>
      <x v="2"/>
      <x/>
      <x v="1"/>
    </i>
    <i r="1">
      <x v="1"/>
      <x v="2"/>
    </i>
    <i>
      <x v="3"/>
      <x/>
      <x/>
    </i>
    <i r="1">
      <x v="1"/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G1:I26" firstHeaderRow="1" firstDataRow="1" firstDataCol="2"/>
  <pivotFields count="13">
    <pivotField compact="0" outline="0" showAll="0" defaultSubtotal="0"/>
    <pivotField axis="axisRow" compact="0" outline="0" showAll="0" defaultSubtotal="0">
      <items count="13">
        <item x="0"/>
        <item x="1"/>
        <item x="3"/>
        <item x="4"/>
        <item x="6"/>
        <item x="8"/>
        <item x="2"/>
        <item x="9"/>
        <item x="10"/>
        <item x="5"/>
        <item x="11"/>
        <item x="12"/>
        <item x="7"/>
      </items>
    </pivotField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numFmtId="165" outline="0" showAll="0" defaultSubtotal="0"/>
    <pivotField compact="0" numFmtId="165" outline="0" showAll="0" defaultSubtotal="0"/>
    <pivotField compact="0" numFmtId="2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1"/>
    <field x="2"/>
  </rowFields>
  <rowItems count="25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 r="1">
      <x v="1"/>
    </i>
    <i>
      <x v="12"/>
      <x/>
    </i>
  </rowItems>
  <colItems count="1">
    <i/>
  </colItems>
  <dataFields count="1">
    <dataField name="Suma de IP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1:M14" headerRowDxfId="22" dataDxfId="20" headerRowBorderDxfId="21" tableBorderDxfId="19" totalsRowBorderDxfId="18">
  <autoFilter ref="A11:M14"/>
  <tableColumns count="13">
    <tableColumn id="1" name="Unidad de Negocio" dataDxfId="17"/>
    <tableColumn id="2" name="Servicio" dataDxfId="16"/>
    <tableColumn id="3" name="Sentido" dataDxfId="15"/>
    <tableColumn id="4" name="Correlativo Punto de Control" dataDxfId="14"/>
    <tableColumn id="5" name="Longitud" dataDxfId="13"/>
    <tableColumn id="6" name="Latitud" dataDxfId="12"/>
    <tableColumn id="7" name="Distancia al origen" dataDxfId="11"/>
    <tableColumn id="8" name="Seguimiento" dataDxfId="10"/>
    <tableColumn id="9" name="ICR" dataDxfId="9"/>
    <tableColumn id="10" name="IP" dataDxfId="8"/>
    <tableColumn id="11" name="Ponderador ICR" dataDxfId="7"/>
    <tableColumn id="12" name="Punto Urbano" dataDxfId="6"/>
    <tableColumn id="13" name="Referencia de Punto de Control" dataDxfId="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M11" totalsRowShown="0">
  <autoFilter ref="A1:M11"/>
  <tableColumns count="13">
    <tableColumn id="1" name="Unidad de Negocio"/>
    <tableColumn id="2" name="Servicio"/>
    <tableColumn id="3" name="Sentido"/>
    <tableColumn id="4" name="Correlativo Punto de Control"/>
    <tableColumn id="5" name="Longitud"/>
    <tableColumn id="6" name="Latitud"/>
    <tableColumn id="7" name="Distancia al origen"/>
    <tableColumn id="8" name="Seguimiento" dataDxfId="4"/>
    <tableColumn id="9" name="ICR" dataDxfId="3"/>
    <tableColumn id="10" name="IP" dataDxfId="2"/>
    <tableColumn id="11" name="Ponderador ICR" dataDxfId="1"/>
    <tableColumn id="12" name="Punto Urbano" dataDxfId="0"/>
    <tableColumn id="13" name="Referencia de Punto de Contro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1"/>
  <sheetViews>
    <sheetView tabSelected="1" workbookViewId="0">
      <selection activeCell="E17" sqref="E17"/>
    </sheetView>
  </sheetViews>
  <sheetFormatPr baseColWidth="10" defaultRowHeight="16.5" x14ac:dyDescent="0.3"/>
  <cols>
    <col min="1" max="1" width="3.28515625" customWidth="1"/>
    <col min="2" max="2" width="23.42578125" style="10" customWidth="1"/>
    <col min="3" max="4" width="20" style="13" customWidth="1"/>
    <col min="5" max="5" width="17" style="13" customWidth="1"/>
    <col min="6" max="6" width="12.28515625" style="13" customWidth="1"/>
    <col min="7" max="7" width="22.42578125" style="13" bestFit="1" customWidth="1"/>
    <col min="8" max="9" width="21.85546875" style="10" customWidth="1"/>
    <col min="10" max="10" width="8.140625" style="10" customWidth="1"/>
    <col min="11" max="16384" width="11.42578125" style="10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81" customHeight="1" x14ac:dyDescent="0.3">
      <c r="B4" s="66" t="str">
        <f>+D8&amp;"_"&amp;D9&amp;"_"&amp;D10&amp;"_"&amp;D11&amp;"_"&amp;D13&amp;"_"&amp;E16&amp;"_A5_"&amp;D12&amp;"_"&amp;G16&amp;""</f>
        <v>POR_XII_PUNTA ARENAS_PA_2017_8_A5_2_6</v>
      </c>
      <c r="C4" s="66"/>
      <c r="D4" s="66"/>
      <c r="E4" s="66"/>
      <c r="F4" s="66"/>
      <c r="G4" s="66"/>
      <c r="H4" s="66"/>
      <c r="I4" s="66"/>
      <c r="J4" s="66"/>
    </row>
    <row r="5" spans="1:10" s="12" customFormat="1" ht="15.75" x14ac:dyDescent="0.3">
      <c r="A5" s="11"/>
      <c r="B5"/>
      <c r="C5"/>
      <c r="D5"/>
      <c r="E5"/>
      <c r="F5"/>
      <c r="G5"/>
      <c r="H5"/>
      <c r="I5"/>
      <c r="J5"/>
    </row>
    <row r="6" spans="1:10" x14ac:dyDescent="0.3">
      <c r="B6"/>
      <c r="C6"/>
      <c r="D6"/>
      <c r="E6"/>
      <c r="F6"/>
      <c r="G6"/>
      <c r="H6"/>
      <c r="I6"/>
      <c r="J6"/>
    </row>
    <row r="7" spans="1:10" ht="30.75" customHeight="1" x14ac:dyDescent="0.3">
      <c r="B7" s="59" t="s">
        <v>25</v>
      </c>
      <c r="C7" s="59"/>
      <c r="D7" s="60" t="s">
        <v>39</v>
      </c>
      <c r="E7" s="61"/>
      <c r="F7"/>
      <c r="G7" s="10"/>
      <c r="I7"/>
    </row>
    <row r="8" spans="1:10" customFormat="1" x14ac:dyDescent="0.3">
      <c r="B8" s="59" t="s">
        <v>26</v>
      </c>
      <c r="C8" s="59"/>
      <c r="D8" s="60" t="s">
        <v>57</v>
      </c>
      <c r="E8" s="61"/>
      <c r="G8" s="10"/>
      <c r="H8" s="10"/>
    </row>
    <row r="9" spans="1:10" customFormat="1" x14ac:dyDescent="0.3">
      <c r="B9" s="59" t="s">
        <v>20</v>
      </c>
      <c r="C9" s="59"/>
      <c r="D9" s="60" t="s">
        <v>40</v>
      </c>
      <c r="E9" s="61"/>
    </row>
    <row r="10" spans="1:10" customFormat="1" x14ac:dyDescent="0.3">
      <c r="B10" s="59" t="s">
        <v>27</v>
      </c>
      <c r="C10" s="59"/>
      <c r="D10" s="60" t="s">
        <v>41</v>
      </c>
      <c r="E10" s="61"/>
    </row>
    <row r="11" spans="1:10" x14ac:dyDescent="0.3">
      <c r="B11" s="59" t="s">
        <v>21</v>
      </c>
      <c r="C11" s="59"/>
      <c r="D11" s="62" t="s">
        <v>43</v>
      </c>
      <c r="E11" s="63"/>
    </row>
    <row r="12" spans="1:10" x14ac:dyDescent="0.3">
      <c r="B12" s="59" t="s">
        <v>33</v>
      </c>
      <c r="C12" s="59"/>
      <c r="D12" s="64">
        <v>2</v>
      </c>
      <c r="E12" s="65"/>
    </row>
    <row r="13" spans="1:10" x14ac:dyDescent="0.3">
      <c r="B13" s="59" t="s">
        <v>36</v>
      </c>
      <c r="C13" s="59"/>
      <c r="D13" s="62">
        <v>2017</v>
      </c>
      <c r="E13" s="63"/>
    </row>
    <row r="15" spans="1:10" s="18" customFormat="1" ht="36" customHeight="1" x14ac:dyDescent="0.25">
      <c r="A15" s="17"/>
      <c r="B15" s="19" t="s">
        <v>19</v>
      </c>
      <c r="C15" s="19" t="s">
        <v>34</v>
      </c>
      <c r="D15" s="55" t="s">
        <v>35</v>
      </c>
      <c r="E15" s="68" t="s">
        <v>32</v>
      </c>
      <c r="F15" s="68"/>
      <c r="G15" s="55" t="s">
        <v>58</v>
      </c>
      <c r="H15" s="58"/>
    </row>
    <row r="16" spans="1:10" x14ac:dyDescent="0.3">
      <c r="B16" s="16" t="s">
        <v>47</v>
      </c>
      <c r="C16" s="30">
        <v>43089</v>
      </c>
      <c r="D16" s="56">
        <v>43089</v>
      </c>
      <c r="E16" s="69">
        <v>8</v>
      </c>
      <c r="F16" s="69"/>
      <c r="G16" s="57">
        <v>6</v>
      </c>
    </row>
    <row r="17" spans="2:6" x14ac:dyDescent="0.3">
      <c r="B17" s="13"/>
    </row>
    <row r="19" spans="2:6" ht="16.5" customHeight="1" x14ac:dyDescent="0.3"/>
    <row r="20" spans="2:6" x14ac:dyDescent="0.3">
      <c r="B20" s="14" t="s">
        <v>22</v>
      </c>
      <c r="C20" s="67" t="s">
        <v>56</v>
      </c>
      <c r="D20" s="67"/>
      <c r="E20" s="67"/>
      <c r="F20" s="67"/>
    </row>
    <row r="21" spans="2:6" x14ac:dyDescent="0.3">
      <c r="B21" s="14" t="s">
        <v>24</v>
      </c>
      <c r="C21" s="67" t="s">
        <v>42</v>
      </c>
      <c r="D21" s="67"/>
      <c r="E21" s="67"/>
      <c r="F21" s="67"/>
    </row>
  </sheetData>
  <mergeCells count="19">
    <mergeCell ref="C21:F21"/>
    <mergeCell ref="C20:F20"/>
    <mergeCell ref="B13:C13"/>
    <mergeCell ref="D13:E13"/>
    <mergeCell ref="E15:F15"/>
    <mergeCell ref="E16:F16"/>
    <mergeCell ref="B4:J4"/>
    <mergeCell ref="B8:C8"/>
    <mergeCell ref="D8:E8"/>
    <mergeCell ref="B9:C9"/>
    <mergeCell ref="D9:E9"/>
    <mergeCell ref="B7:C7"/>
    <mergeCell ref="D7:E7"/>
    <mergeCell ref="B10:C10"/>
    <mergeCell ref="D10:E10"/>
    <mergeCell ref="B11:C11"/>
    <mergeCell ref="D11:E11"/>
    <mergeCell ref="B12:C12"/>
    <mergeCell ref="D12:E12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6"/>
  <sheetViews>
    <sheetView zoomScaleNormal="100" workbookViewId="0">
      <selection activeCell="H12" sqref="H12"/>
    </sheetView>
  </sheetViews>
  <sheetFormatPr baseColWidth="10" defaultColWidth="20.42578125" defaultRowHeight="14.25" customHeight="1" x14ac:dyDescent="0.2"/>
  <cols>
    <col min="1" max="1" width="12.85546875" style="45" customWidth="1"/>
    <col min="2" max="2" width="7.85546875" style="45" bestFit="1" customWidth="1"/>
    <col min="3" max="3" width="3.28515625" style="45" bestFit="1" customWidth="1"/>
    <col min="4" max="4" width="5.7109375" style="45" bestFit="1" customWidth="1"/>
    <col min="5" max="5" width="10.42578125" style="45" customWidth="1"/>
    <col min="6" max="6" width="10.28515625" style="45" customWidth="1"/>
    <col min="7" max="7" width="8.7109375" style="45" bestFit="1" customWidth="1"/>
    <col min="8" max="10" width="3.28515625" style="45" bestFit="1" customWidth="1"/>
    <col min="11" max="11" width="4" style="45" bestFit="1" customWidth="1"/>
    <col min="12" max="12" width="3.28515625" style="45" bestFit="1" customWidth="1"/>
    <col min="13" max="13" width="37.85546875" style="46" customWidth="1"/>
    <col min="14" max="14" width="7" style="2" customWidth="1"/>
    <col min="15" max="16384" width="20.42578125" style="2"/>
  </cols>
  <sheetData>
    <row r="1" spans="1:13" customFormat="1" ht="15" x14ac:dyDescent="0.25"/>
    <row r="2" spans="1:13" customFormat="1" ht="16.5" x14ac:dyDescent="0.25">
      <c r="A2" s="70" t="str">
        <f>"PUNTOS DE CONTROL DE LA UNIDAD DE NEGOCIO ("&amp;A7&amp;" - "&amp;C7&amp;")"</f>
        <v>PUNTOS DE CONTROL DE LA UNIDAD DE NEGOCIO (PA - NORMAL)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customFormat="1" ht="15" x14ac:dyDescent="0.25"/>
    <row r="4" spans="1:13" s="9" customFormat="1" ht="15" x14ac:dyDescent="0.25">
      <c r="A4" s="9" t="s">
        <v>31</v>
      </c>
    </row>
    <row r="5" spans="1:13" customFormat="1" ht="15" x14ac:dyDescent="0.25"/>
    <row r="6" spans="1:13" customFormat="1" ht="15" x14ac:dyDescent="0.25">
      <c r="A6" s="77" t="s">
        <v>13</v>
      </c>
      <c r="B6" s="78"/>
      <c r="C6" s="72" t="s">
        <v>28</v>
      </c>
      <c r="D6" s="72"/>
      <c r="E6" s="72"/>
      <c r="F6" s="71" t="s">
        <v>34</v>
      </c>
      <c r="G6" s="71" t="s">
        <v>23</v>
      </c>
      <c r="H6" s="72" t="s">
        <v>35</v>
      </c>
      <c r="I6" s="72"/>
      <c r="J6" s="72"/>
      <c r="K6" s="72"/>
      <c r="L6" s="72"/>
    </row>
    <row r="7" spans="1:13" customFormat="1" ht="15" x14ac:dyDescent="0.25">
      <c r="A7" s="79" t="str">
        <f>+TAPA!D11</f>
        <v>PA</v>
      </c>
      <c r="B7" s="80"/>
      <c r="C7" s="81" t="str">
        <f>+TAPA!B16</f>
        <v>NORMAL</v>
      </c>
      <c r="D7" s="81"/>
      <c r="E7" s="81"/>
      <c r="F7" s="73">
        <f>+TAPA!C16</f>
        <v>43089</v>
      </c>
      <c r="G7" s="73"/>
      <c r="H7" s="74">
        <f>+TAPA!D16</f>
        <v>43089</v>
      </c>
      <c r="I7" s="75"/>
      <c r="J7" s="75"/>
      <c r="K7" s="75"/>
      <c r="L7" s="76"/>
    </row>
    <row r="8" spans="1:13" customFormat="1" ht="15" x14ac:dyDescent="0.25"/>
    <row r="9" spans="1:13" s="9" customFormat="1" ht="15" x14ac:dyDescent="0.25">
      <c r="A9" s="9" t="s">
        <v>29</v>
      </c>
    </row>
    <row r="10" spans="1:13" ht="14.2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2"/>
    </row>
    <row r="11" spans="1:13" s="1" customFormat="1" ht="99.75" customHeight="1" x14ac:dyDescent="0.2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6" t="s">
        <v>12</v>
      </c>
    </row>
    <row r="12" spans="1:13" ht="14.25" customHeight="1" x14ac:dyDescent="0.2">
      <c r="A12" s="22" t="s">
        <v>43</v>
      </c>
      <c r="B12" s="34">
        <v>1</v>
      </c>
      <c r="C12" s="23">
        <v>0</v>
      </c>
      <c r="D12" s="23">
        <v>6</v>
      </c>
      <c r="E12" s="27">
        <v>-70.913197999999994</v>
      </c>
      <c r="F12" s="27">
        <v>-53.165500999999999</v>
      </c>
      <c r="G12" s="28">
        <v>5641.19140625</v>
      </c>
      <c r="H12" s="21">
        <v>1</v>
      </c>
      <c r="I12" s="31">
        <v>0</v>
      </c>
      <c r="J12" s="21">
        <v>0</v>
      </c>
      <c r="K12" s="48">
        <v>0.1</v>
      </c>
      <c r="L12" s="21">
        <v>1</v>
      </c>
      <c r="M12" s="24"/>
    </row>
    <row r="13" spans="1:13" s="45" customFormat="1" ht="14.25" customHeight="1" x14ac:dyDescent="0.2">
      <c r="A13" s="22" t="s">
        <v>43</v>
      </c>
      <c r="B13" s="40" t="s">
        <v>48</v>
      </c>
      <c r="C13" s="41">
        <v>0</v>
      </c>
      <c r="D13" s="53">
        <v>14</v>
      </c>
      <c r="E13" s="42">
        <v>-70.913197999999994</v>
      </c>
      <c r="F13" s="42">
        <v>-53.165500999999999</v>
      </c>
      <c r="G13" s="43">
        <v>7120.3911129999997</v>
      </c>
      <c r="H13" s="26">
        <v>1</v>
      </c>
      <c r="I13" s="35">
        <v>0</v>
      </c>
      <c r="J13" s="21">
        <v>0</v>
      </c>
      <c r="K13" s="49">
        <v>0.1</v>
      </c>
      <c r="L13" s="21">
        <v>1</v>
      </c>
      <c r="M13" s="44"/>
    </row>
    <row r="14" spans="1:13" ht="14.25" customHeight="1" x14ac:dyDescent="0.2">
      <c r="A14" s="22" t="s">
        <v>43</v>
      </c>
      <c r="B14" s="34">
        <v>8</v>
      </c>
      <c r="C14" s="23">
        <v>0</v>
      </c>
      <c r="D14" s="23">
        <v>10</v>
      </c>
      <c r="E14" s="27">
        <v>-70.913197999999994</v>
      </c>
      <c r="F14" s="27">
        <v>-53.165500999999999</v>
      </c>
      <c r="G14" s="28">
        <v>5222.80419921875</v>
      </c>
      <c r="H14" s="21">
        <v>1</v>
      </c>
      <c r="I14" s="31">
        <v>0</v>
      </c>
      <c r="J14" s="54">
        <v>0</v>
      </c>
      <c r="K14" s="48">
        <v>0.1</v>
      </c>
      <c r="L14" s="21">
        <v>1</v>
      </c>
      <c r="M14" s="25"/>
    </row>
    <row r="16" spans="1:13" ht="14.25" customHeight="1" x14ac:dyDescent="0.2">
      <c r="K16" s="47"/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9"/>
  <sheetViews>
    <sheetView workbookViewId="0">
      <selection activeCell="L15" sqref="L15"/>
    </sheetView>
  </sheetViews>
  <sheetFormatPr baseColWidth="10" defaultRowHeight="15" x14ac:dyDescent="0.25"/>
  <cols>
    <col min="1" max="1" width="3.28515625" style="8" bestFit="1" customWidth="1"/>
    <col min="2" max="2" width="7.28515625" style="8" bestFit="1" customWidth="1"/>
    <col min="3" max="3" width="6.85546875" style="8" bestFit="1" customWidth="1"/>
    <col min="4" max="4" width="15.5703125" style="8" customWidth="1"/>
    <col min="5" max="7" width="16.28515625" style="8" customWidth="1"/>
    <col min="8" max="8" width="9.7109375" style="8" bestFit="1" customWidth="1"/>
    <col min="9" max="9" width="6.140625" bestFit="1" customWidth="1"/>
  </cols>
  <sheetData>
    <row r="1" spans="1:8" x14ac:dyDescent="0.25">
      <c r="A1"/>
      <c r="B1"/>
      <c r="C1"/>
      <c r="D1"/>
      <c r="E1"/>
      <c r="F1"/>
      <c r="G1"/>
      <c r="H1"/>
    </row>
    <row r="2" spans="1:8" ht="16.5" x14ac:dyDescent="0.25">
      <c r="A2" s="70" t="str">
        <f>"HORAS DE PASADA PROGRAMADA DE LA UNIDAD DE NEGOCIO ("&amp;A7&amp;" - "&amp;C7&amp;")"</f>
        <v>HORAS DE PASADA PROGRAMADA DE LA UNIDAD DE NEGOCIO (PA - NORMAL)</v>
      </c>
      <c r="B2" s="70"/>
      <c r="C2" s="70"/>
      <c r="D2" s="70"/>
      <c r="E2" s="70"/>
      <c r="F2" s="70"/>
      <c r="G2" s="70"/>
      <c r="H2" s="70"/>
    </row>
    <row r="3" spans="1:8" x14ac:dyDescent="0.25">
      <c r="A3"/>
      <c r="B3"/>
      <c r="C3"/>
      <c r="D3"/>
      <c r="E3"/>
      <c r="F3"/>
      <c r="G3"/>
      <c r="H3"/>
    </row>
    <row r="4" spans="1:8" s="9" customFormat="1" x14ac:dyDescent="0.25">
      <c r="A4" s="9" t="s">
        <v>31</v>
      </c>
    </row>
    <row r="5" spans="1:8" x14ac:dyDescent="0.25">
      <c r="A5"/>
      <c r="B5"/>
      <c r="C5"/>
      <c r="D5"/>
      <c r="E5"/>
      <c r="F5"/>
      <c r="G5"/>
      <c r="H5"/>
    </row>
    <row r="6" spans="1:8" x14ac:dyDescent="0.25">
      <c r="A6" s="77" t="s">
        <v>13</v>
      </c>
      <c r="B6" s="78"/>
      <c r="C6" s="77" t="s">
        <v>28</v>
      </c>
      <c r="D6" s="82"/>
      <c r="E6" s="15" t="s">
        <v>34</v>
      </c>
      <c r="F6" s="15" t="s">
        <v>35</v>
      </c>
      <c r="G6"/>
      <c r="H6"/>
    </row>
    <row r="7" spans="1:8" x14ac:dyDescent="0.25">
      <c r="A7" s="79" t="str">
        <f>+TAPA!D11</f>
        <v>PA</v>
      </c>
      <c r="B7" s="80"/>
      <c r="C7" s="79" t="str">
        <f>+TAPA!B16</f>
        <v>NORMAL</v>
      </c>
      <c r="D7" s="83"/>
      <c r="E7" s="29">
        <f>+TAPA!C16</f>
        <v>43089</v>
      </c>
      <c r="F7" s="29">
        <f>+TAPA!D16</f>
        <v>43089</v>
      </c>
      <c r="G7"/>
      <c r="H7"/>
    </row>
    <row r="8" spans="1:8" x14ac:dyDescent="0.25">
      <c r="A8"/>
      <c r="B8"/>
      <c r="C8"/>
      <c r="D8"/>
      <c r="E8"/>
      <c r="F8"/>
      <c r="G8"/>
      <c r="H8"/>
    </row>
    <row r="9" spans="1:8" s="9" customFormat="1" x14ac:dyDescent="0.25">
      <c r="A9" s="9" t="s">
        <v>30</v>
      </c>
    </row>
    <row r="10" spans="1:8" ht="27" customHeight="1" x14ac:dyDescent="0.25"/>
    <row r="11" spans="1:8" ht="53.25" customHeight="1" x14ac:dyDescent="0.25">
      <c r="A11" s="36" t="s">
        <v>13</v>
      </c>
      <c r="B11" s="36" t="s">
        <v>1</v>
      </c>
      <c r="C11" s="36" t="s">
        <v>2</v>
      </c>
      <c r="D11" s="36" t="s">
        <v>14</v>
      </c>
      <c r="E11" s="36" t="s">
        <v>15</v>
      </c>
      <c r="F11" s="36" t="s">
        <v>16</v>
      </c>
      <c r="G11" s="37" t="s">
        <v>17</v>
      </c>
      <c r="H11" s="37" t="s">
        <v>18</v>
      </c>
    </row>
    <row r="12" spans="1:8" ht="14.25" customHeight="1" x14ac:dyDescent="0.25">
      <c r="A12" s="38"/>
      <c r="B12" s="33"/>
      <c r="C12" s="33"/>
      <c r="D12" s="33"/>
      <c r="E12" s="52"/>
      <c r="F12" s="52"/>
      <c r="G12" s="52"/>
      <c r="H12" s="39"/>
    </row>
    <row r="13" spans="1:8" ht="14.25" customHeight="1" x14ac:dyDescent="0.25">
      <c r="A13" s="38"/>
      <c r="B13" s="33"/>
      <c r="C13" s="33"/>
      <c r="D13" s="33"/>
      <c r="E13" s="52"/>
      <c r="F13" s="52"/>
      <c r="G13" s="52"/>
      <c r="H13" s="39"/>
    </row>
    <row r="14" spans="1:8" ht="14.25" customHeight="1" x14ac:dyDescent="0.25">
      <c r="A14" s="38"/>
      <c r="B14" s="33"/>
      <c r="C14" s="33"/>
      <c r="D14" s="33"/>
      <c r="E14" s="52"/>
      <c r="F14" s="52"/>
      <c r="G14" s="52"/>
      <c r="H14" s="39"/>
    </row>
    <row r="15" spans="1:8" ht="14.25" customHeight="1" x14ac:dyDescent="0.25">
      <c r="A15" s="38"/>
      <c r="B15" s="33"/>
      <c r="C15" s="33"/>
      <c r="D15" s="33"/>
      <c r="E15" s="52"/>
      <c r="F15" s="52"/>
      <c r="G15" s="52"/>
      <c r="H15" s="39"/>
    </row>
    <row r="16" spans="1:8" x14ac:dyDescent="0.25">
      <c r="A16" s="38"/>
      <c r="B16" s="33"/>
      <c r="C16" s="33"/>
      <c r="D16" s="33"/>
      <c r="E16" s="52"/>
      <c r="F16" s="52"/>
      <c r="G16" s="52"/>
      <c r="H16" s="39"/>
    </row>
    <row r="17" spans="1:8" x14ac:dyDescent="0.25">
      <c r="A17" s="38"/>
      <c r="B17" s="33"/>
      <c r="C17" s="33"/>
      <c r="D17" s="33"/>
      <c r="E17" s="52"/>
      <c r="F17" s="52"/>
      <c r="G17" s="52"/>
      <c r="H17" s="39"/>
    </row>
    <row r="18" spans="1:8" s="32" customFormat="1" x14ac:dyDescent="0.25">
      <c r="A18" s="38"/>
      <c r="B18" s="33"/>
      <c r="C18" s="33"/>
      <c r="D18" s="33"/>
      <c r="E18" s="52"/>
      <c r="F18" s="52"/>
      <c r="G18" s="52"/>
      <c r="H18" s="39"/>
    </row>
    <row r="19" spans="1:8" s="32" customFormat="1" x14ac:dyDescent="0.25">
      <c r="A19" s="38"/>
      <c r="B19" s="33"/>
      <c r="C19" s="33"/>
      <c r="D19" s="33"/>
      <c r="E19" s="52"/>
      <c r="F19" s="52"/>
      <c r="G19" s="52"/>
      <c r="H19" s="39"/>
    </row>
    <row r="20" spans="1:8" s="32" customFormat="1" x14ac:dyDescent="0.25">
      <c r="A20" s="38"/>
      <c r="B20" s="33"/>
      <c r="C20" s="33"/>
      <c r="D20" s="33"/>
      <c r="E20" s="52"/>
      <c r="F20" s="52"/>
      <c r="G20" s="52"/>
      <c r="H20" s="39"/>
    </row>
    <row r="21" spans="1:8" s="32" customFormat="1" x14ac:dyDescent="0.25">
      <c r="A21" s="38"/>
      <c r="B21" s="33"/>
      <c r="C21" s="33"/>
      <c r="D21" s="33"/>
      <c r="E21" s="52"/>
      <c r="F21" s="52"/>
      <c r="G21" s="52"/>
      <c r="H21" s="39"/>
    </row>
    <row r="22" spans="1:8" s="32" customFormat="1" x14ac:dyDescent="0.25">
      <c r="A22" s="38"/>
      <c r="B22" s="33"/>
      <c r="C22" s="33"/>
      <c r="D22" s="33"/>
      <c r="E22" s="52"/>
      <c r="F22" s="52"/>
      <c r="G22" s="52"/>
      <c r="H22" s="39"/>
    </row>
    <row r="23" spans="1:8" s="32" customFormat="1" x14ac:dyDescent="0.25">
      <c r="A23" s="38"/>
      <c r="B23" s="33"/>
      <c r="C23" s="33"/>
      <c r="D23" s="33"/>
      <c r="E23" s="52"/>
      <c r="F23" s="52"/>
      <c r="G23" s="52"/>
      <c r="H23" s="39"/>
    </row>
    <row r="24" spans="1:8" s="32" customFormat="1" x14ac:dyDescent="0.25">
      <c r="A24" s="38"/>
      <c r="B24" s="33"/>
      <c r="C24" s="33"/>
      <c r="D24" s="33"/>
      <c r="E24" s="52"/>
      <c r="F24" s="52"/>
      <c r="G24" s="52"/>
      <c r="H24" s="39"/>
    </row>
    <row r="25" spans="1:8" s="32" customFormat="1" x14ac:dyDescent="0.25">
      <c r="A25" s="38"/>
      <c r="B25" s="33"/>
      <c r="C25" s="33"/>
      <c r="D25" s="33"/>
      <c r="E25" s="52"/>
      <c r="F25" s="52"/>
      <c r="G25" s="52"/>
      <c r="H25" s="39"/>
    </row>
    <row r="26" spans="1:8" s="32" customFormat="1" x14ac:dyDescent="0.25">
      <c r="A26" s="38"/>
      <c r="B26" s="33"/>
      <c r="C26" s="33"/>
      <c r="D26" s="33"/>
      <c r="E26" s="52"/>
      <c r="F26" s="52"/>
      <c r="G26" s="52"/>
      <c r="H26" s="39"/>
    </row>
    <row r="27" spans="1:8" s="32" customFormat="1" x14ac:dyDescent="0.25">
      <c r="A27" s="38"/>
      <c r="B27" s="33"/>
      <c r="C27" s="33"/>
      <c r="D27" s="33"/>
      <c r="E27" s="52"/>
      <c r="F27" s="52"/>
      <c r="G27" s="52"/>
      <c r="H27" s="39"/>
    </row>
    <row r="28" spans="1:8" s="32" customFormat="1" x14ac:dyDescent="0.25">
      <c r="A28" s="38"/>
      <c r="B28" s="33"/>
      <c r="C28" s="33"/>
      <c r="D28" s="33"/>
      <c r="E28" s="52"/>
      <c r="F28" s="52"/>
      <c r="G28" s="52"/>
      <c r="H28" s="39"/>
    </row>
    <row r="29" spans="1:8" s="32" customFormat="1" x14ac:dyDescent="0.25">
      <c r="A29" s="38"/>
      <c r="B29" s="33"/>
      <c r="C29" s="33"/>
      <c r="D29" s="33"/>
      <c r="E29" s="52"/>
      <c r="F29" s="52"/>
      <c r="G29" s="52"/>
      <c r="H29" s="39"/>
    </row>
  </sheetData>
  <autoFilter ref="A11:H34"/>
  <mergeCells count="5">
    <mergeCell ref="A7:B7"/>
    <mergeCell ref="C6:D6"/>
    <mergeCell ref="C7:D7"/>
    <mergeCell ref="A6:B6"/>
    <mergeCell ref="A2:H2"/>
  </mergeCells>
  <pageMargins left="0.7" right="0.7" top="0.75" bottom="0.75" header="0.3" footer="0.3"/>
  <pageSetup paperSize="1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H1" sqref="H1"/>
    </sheetView>
  </sheetViews>
  <sheetFormatPr baseColWidth="10" defaultRowHeight="15" x14ac:dyDescent="0.25"/>
  <cols>
    <col min="1" max="1" width="17.5703125" bestFit="1" customWidth="1"/>
    <col min="2" max="2" width="10.140625" customWidth="1"/>
    <col min="3" max="3" width="11.85546875" customWidth="1"/>
    <col min="4" max="5" width="23" bestFit="1" customWidth="1"/>
    <col min="8" max="8" width="10.140625" customWidth="1"/>
    <col min="9" max="9" width="13" bestFit="1" customWidth="1"/>
    <col min="11" max="11" width="17.5703125" bestFit="1" customWidth="1"/>
    <col min="12" max="12" width="10.140625" customWidth="1"/>
    <col min="13" max="13" width="29.7109375" bestFit="1" customWidth="1"/>
  </cols>
  <sheetData>
    <row r="1" spans="1:13" x14ac:dyDescent="0.25">
      <c r="G1" s="51" t="s">
        <v>1</v>
      </c>
      <c r="H1" s="51" t="s">
        <v>2</v>
      </c>
      <c r="I1" t="s">
        <v>55</v>
      </c>
      <c r="K1" s="51" t="s">
        <v>1</v>
      </c>
      <c r="L1" s="51" t="s">
        <v>2</v>
      </c>
      <c r="M1" s="51" t="s">
        <v>14</v>
      </c>
    </row>
    <row r="2" spans="1:13" x14ac:dyDescent="0.25">
      <c r="G2">
        <v>1</v>
      </c>
      <c r="H2">
        <v>0</v>
      </c>
      <c r="I2" s="50">
        <v>1</v>
      </c>
      <c r="K2">
        <v>1</v>
      </c>
      <c r="L2">
        <v>0</v>
      </c>
      <c r="M2">
        <v>1</v>
      </c>
    </row>
    <row r="3" spans="1:13" x14ac:dyDescent="0.25">
      <c r="A3" s="51" t="s">
        <v>1</v>
      </c>
      <c r="B3" s="51" t="s">
        <v>2</v>
      </c>
      <c r="C3" t="s">
        <v>53</v>
      </c>
      <c r="D3" t="s">
        <v>54</v>
      </c>
      <c r="H3">
        <v>1</v>
      </c>
      <c r="I3" s="50">
        <v>1</v>
      </c>
      <c r="L3">
        <v>1</v>
      </c>
      <c r="M3">
        <v>1</v>
      </c>
    </row>
    <row r="4" spans="1:13" x14ac:dyDescent="0.25">
      <c r="A4">
        <v>1</v>
      </c>
      <c r="B4">
        <v>0</v>
      </c>
      <c r="C4" s="50">
        <v>3</v>
      </c>
      <c r="D4" s="50">
        <v>1</v>
      </c>
      <c r="G4">
        <v>2</v>
      </c>
      <c r="H4">
        <v>0</v>
      </c>
      <c r="I4" s="50">
        <v>1</v>
      </c>
      <c r="K4">
        <v>2</v>
      </c>
      <c r="L4">
        <v>0</v>
      </c>
      <c r="M4">
        <v>1</v>
      </c>
    </row>
    <row r="5" spans="1:13" x14ac:dyDescent="0.25">
      <c r="B5">
        <v>1</v>
      </c>
      <c r="C5" s="50">
        <v>3</v>
      </c>
      <c r="D5" s="50">
        <v>1</v>
      </c>
      <c r="H5">
        <v>1</v>
      </c>
      <c r="I5" s="50">
        <v>1</v>
      </c>
      <c r="L5">
        <v>1</v>
      </c>
      <c r="M5">
        <v>1</v>
      </c>
    </row>
    <row r="6" spans="1:13" x14ac:dyDescent="0.25">
      <c r="A6">
        <v>2</v>
      </c>
      <c r="B6">
        <v>0</v>
      </c>
      <c r="C6" s="50">
        <v>3</v>
      </c>
      <c r="D6" s="50">
        <v>1</v>
      </c>
      <c r="G6">
        <v>4</v>
      </c>
      <c r="H6">
        <v>0</v>
      </c>
      <c r="I6" s="50">
        <v>0</v>
      </c>
      <c r="K6">
        <v>6</v>
      </c>
      <c r="L6">
        <v>0</v>
      </c>
      <c r="M6">
        <v>6</v>
      </c>
    </row>
    <row r="7" spans="1:13" x14ac:dyDescent="0.25">
      <c r="B7">
        <v>1</v>
      </c>
      <c r="C7" s="50">
        <v>3</v>
      </c>
      <c r="D7" s="50">
        <v>1</v>
      </c>
      <c r="H7">
        <v>1</v>
      </c>
      <c r="I7" s="50">
        <v>0</v>
      </c>
      <c r="L7">
        <v>1</v>
      </c>
      <c r="M7">
        <v>11</v>
      </c>
    </row>
    <row r="8" spans="1:13" x14ac:dyDescent="0.25">
      <c r="A8">
        <v>4</v>
      </c>
      <c r="B8">
        <v>0</v>
      </c>
      <c r="C8" s="50">
        <v>3</v>
      </c>
      <c r="D8" s="50">
        <v>1</v>
      </c>
      <c r="G8">
        <v>6</v>
      </c>
      <c r="H8">
        <v>0</v>
      </c>
      <c r="I8" s="50">
        <v>1</v>
      </c>
      <c r="K8">
        <v>8</v>
      </c>
      <c r="L8">
        <v>0</v>
      </c>
      <c r="M8">
        <v>1</v>
      </c>
    </row>
    <row r="9" spans="1:13" x14ac:dyDescent="0.25">
      <c r="B9">
        <v>1</v>
      </c>
      <c r="C9" s="50">
        <v>3</v>
      </c>
      <c r="D9" s="50">
        <v>1</v>
      </c>
      <c r="H9">
        <v>1</v>
      </c>
      <c r="I9" s="50">
        <v>1</v>
      </c>
      <c r="L9">
        <v>1</v>
      </c>
      <c r="M9">
        <v>1</v>
      </c>
    </row>
    <row r="10" spans="1:13" x14ac:dyDescent="0.25">
      <c r="A10">
        <v>6</v>
      </c>
      <c r="B10">
        <v>0</v>
      </c>
      <c r="C10" s="50">
        <v>3</v>
      </c>
      <c r="D10" s="50">
        <v>1</v>
      </c>
      <c r="G10">
        <v>8</v>
      </c>
      <c r="H10">
        <v>0</v>
      </c>
      <c r="I10" s="50">
        <v>1</v>
      </c>
    </row>
    <row r="11" spans="1:13" x14ac:dyDescent="0.25">
      <c r="B11">
        <v>1</v>
      </c>
      <c r="C11" s="50">
        <v>3</v>
      </c>
      <c r="D11" s="50">
        <v>1</v>
      </c>
      <c r="H11">
        <v>1</v>
      </c>
      <c r="I11" s="50">
        <v>1</v>
      </c>
    </row>
    <row r="12" spans="1:13" x14ac:dyDescent="0.25">
      <c r="A12">
        <v>8</v>
      </c>
      <c r="B12">
        <v>0</v>
      </c>
      <c r="C12" s="50">
        <v>3</v>
      </c>
      <c r="D12" s="50">
        <v>1</v>
      </c>
      <c r="G12" t="s">
        <v>44</v>
      </c>
      <c r="H12">
        <v>0</v>
      </c>
      <c r="I12" s="50">
        <v>0</v>
      </c>
    </row>
    <row r="13" spans="1:13" x14ac:dyDescent="0.25">
      <c r="B13">
        <v>1</v>
      </c>
      <c r="C13" s="50">
        <v>3</v>
      </c>
      <c r="D13" s="50">
        <v>1</v>
      </c>
      <c r="H13">
        <v>1</v>
      </c>
      <c r="I13" s="50">
        <v>0</v>
      </c>
    </row>
    <row r="14" spans="1:13" x14ac:dyDescent="0.25">
      <c r="A14" t="s">
        <v>44</v>
      </c>
      <c r="B14">
        <v>0</v>
      </c>
      <c r="C14" s="50">
        <v>3</v>
      </c>
      <c r="D14" s="50">
        <v>1</v>
      </c>
      <c r="G14" t="s">
        <v>48</v>
      </c>
      <c r="H14">
        <v>0</v>
      </c>
      <c r="I14" s="50">
        <v>0</v>
      </c>
    </row>
    <row r="15" spans="1:13" x14ac:dyDescent="0.25">
      <c r="B15">
        <v>1</v>
      </c>
      <c r="C15" s="50">
        <v>3</v>
      </c>
      <c r="D15" s="50">
        <v>1</v>
      </c>
      <c r="H15">
        <v>1</v>
      </c>
      <c r="I15" s="50">
        <v>0</v>
      </c>
    </row>
    <row r="16" spans="1:13" x14ac:dyDescent="0.25">
      <c r="A16" t="s">
        <v>48</v>
      </c>
      <c r="B16">
        <v>0</v>
      </c>
      <c r="C16" s="50">
        <v>4</v>
      </c>
      <c r="D16" s="50">
        <v>1</v>
      </c>
      <c r="G16" t="s">
        <v>45</v>
      </c>
      <c r="H16">
        <v>0</v>
      </c>
      <c r="I16" s="50">
        <v>0</v>
      </c>
    </row>
    <row r="17" spans="1:9" x14ac:dyDescent="0.25">
      <c r="B17">
        <v>1</v>
      </c>
      <c r="C17" s="50">
        <v>4</v>
      </c>
      <c r="D17" s="50">
        <v>1</v>
      </c>
      <c r="H17">
        <v>1</v>
      </c>
      <c r="I17" s="50">
        <v>0</v>
      </c>
    </row>
    <row r="18" spans="1:9" x14ac:dyDescent="0.25">
      <c r="A18" t="s">
        <v>45</v>
      </c>
      <c r="B18">
        <v>0</v>
      </c>
      <c r="C18" s="50">
        <v>3</v>
      </c>
      <c r="D18" s="50">
        <v>1</v>
      </c>
      <c r="G18" t="s">
        <v>50</v>
      </c>
      <c r="H18">
        <v>0</v>
      </c>
      <c r="I18" s="50">
        <v>0</v>
      </c>
    </row>
    <row r="19" spans="1:9" x14ac:dyDescent="0.25">
      <c r="B19">
        <v>1</v>
      </c>
      <c r="C19" s="50">
        <v>3</v>
      </c>
      <c r="D19" s="50">
        <v>1</v>
      </c>
      <c r="H19">
        <v>1</v>
      </c>
      <c r="I19" s="50">
        <v>0</v>
      </c>
    </row>
    <row r="20" spans="1:9" x14ac:dyDescent="0.25">
      <c r="A20" t="s">
        <v>50</v>
      </c>
      <c r="B20">
        <v>0</v>
      </c>
      <c r="C20" s="50">
        <v>4</v>
      </c>
      <c r="D20" s="50">
        <v>1</v>
      </c>
      <c r="G20" t="s">
        <v>49</v>
      </c>
      <c r="H20">
        <v>0</v>
      </c>
      <c r="I20" s="50">
        <v>0</v>
      </c>
    </row>
    <row r="21" spans="1:9" x14ac:dyDescent="0.25">
      <c r="B21">
        <v>1</v>
      </c>
      <c r="C21" s="50">
        <v>4</v>
      </c>
      <c r="D21" s="50">
        <v>1</v>
      </c>
      <c r="H21">
        <v>1</v>
      </c>
      <c r="I21" s="50">
        <v>0</v>
      </c>
    </row>
    <row r="22" spans="1:9" x14ac:dyDescent="0.25">
      <c r="A22" t="s">
        <v>49</v>
      </c>
      <c r="B22">
        <v>0</v>
      </c>
      <c r="C22" s="50">
        <v>3</v>
      </c>
      <c r="D22" s="50">
        <v>1</v>
      </c>
      <c r="G22" t="s">
        <v>46</v>
      </c>
      <c r="H22">
        <v>0</v>
      </c>
      <c r="I22" s="50">
        <v>0</v>
      </c>
    </row>
    <row r="23" spans="1:9" x14ac:dyDescent="0.25">
      <c r="B23">
        <v>1</v>
      </c>
      <c r="C23" s="50">
        <v>3</v>
      </c>
      <c r="D23" s="50">
        <v>1</v>
      </c>
      <c r="H23">
        <v>1</v>
      </c>
      <c r="I23" s="50">
        <v>0</v>
      </c>
    </row>
    <row r="24" spans="1:9" x14ac:dyDescent="0.25">
      <c r="A24" t="s">
        <v>46</v>
      </c>
      <c r="B24">
        <v>0</v>
      </c>
      <c r="C24" s="50">
        <v>3</v>
      </c>
      <c r="D24" s="50">
        <v>1</v>
      </c>
      <c r="G24" t="s">
        <v>51</v>
      </c>
      <c r="H24">
        <v>0</v>
      </c>
      <c r="I24" s="50">
        <v>0</v>
      </c>
    </row>
    <row r="25" spans="1:9" x14ac:dyDescent="0.25">
      <c r="B25">
        <v>1</v>
      </c>
      <c r="C25" s="50">
        <v>3</v>
      </c>
      <c r="D25" s="50">
        <v>1</v>
      </c>
      <c r="H25">
        <v>1</v>
      </c>
      <c r="I25" s="50">
        <v>0</v>
      </c>
    </row>
    <row r="26" spans="1:9" x14ac:dyDescent="0.25">
      <c r="A26" t="s">
        <v>51</v>
      </c>
      <c r="B26">
        <v>0</v>
      </c>
      <c r="C26" s="50">
        <v>3</v>
      </c>
      <c r="D26" s="50">
        <v>1</v>
      </c>
      <c r="G26" t="s">
        <v>52</v>
      </c>
      <c r="H26">
        <v>0</v>
      </c>
      <c r="I26" s="50">
        <v>0</v>
      </c>
    </row>
    <row r="27" spans="1:9" x14ac:dyDescent="0.25">
      <c r="B27">
        <v>1</v>
      </c>
      <c r="C27" s="50">
        <v>3</v>
      </c>
      <c r="D27" s="50">
        <v>1</v>
      </c>
    </row>
    <row r="28" spans="1:9" x14ac:dyDescent="0.25">
      <c r="A28" t="s">
        <v>52</v>
      </c>
      <c r="B28">
        <v>0</v>
      </c>
      <c r="C28" s="50">
        <v>3</v>
      </c>
      <c r="D28" s="50">
        <v>1</v>
      </c>
    </row>
  </sheetData>
  <autoFilter ref="G1:I2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baseColWidth="10" defaultRowHeight="15" x14ac:dyDescent="0.25"/>
  <cols>
    <col min="1" max="1" width="20" customWidth="1"/>
    <col min="4" max="4" width="28.42578125" customWidth="1"/>
    <col min="7" max="7" width="19.28515625" customWidth="1"/>
    <col min="8" max="8" width="14.42578125" customWidth="1"/>
    <col min="11" max="11" width="16.85546875" customWidth="1"/>
    <col min="12" max="12" width="15.42578125" customWidth="1"/>
    <col min="13" max="13" width="30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37</v>
      </c>
      <c r="B2" t="s">
        <v>38</v>
      </c>
      <c r="C2">
        <v>1</v>
      </c>
      <c r="D2">
        <v>10</v>
      </c>
      <c r="E2">
        <v>-42.459733999999997</v>
      </c>
      <c r="F2">
        <v>-73.783817999999997</v>
      </c>
      <c r="G2">
        <v>6298.7753910000001</v>
      </c>
      <c r="H2" s="7">
        <v>1</v>
      </c>
      <c r="I2" s="20">
        <v>1</v>
      </c>
      <c r="J2" s="20">
        <v>0</v>
      </c>
      <c r="K2" s="20">
        <v>0.7</v>
      </c>
      <c r="L2" s="7">
        <v>1</v>
      </c>
    </row>
    <row r="3" spans="1:13" x14ac:dyDescent="0.25">
      <c r="A3" t="s">
        <v>37</v>
      </c>
      <c r="B3" t="s">
        <v>38</v>
      </c>
      <c r="C3">
        <v>1</v>
      </c>
      <c r="D3">
        <v>9</v>
      </c>
      <c r="E3">
        <v>-42.466261000000003</v>
      </c>
      <c r="F3">
        <v>-73.784525000000002</v>
      </c>
      <c r="G3">
        <v>5554.7905270000001</v>
      </c>
      <c r="H3" s="7">
        <v>1</v>
      </c>
      <c r="I3" s="20">
        <v>1</v>
      </c>
      <c r="J3" s="20">
        <v>0</v>
      </c>
      <c r="K3" s="20">
        <v>0.2</v>
      </c>
      <c r="L3" s="7">
        <v>1</v>
      </c>
    </row>
    <row r="4" spans="1:13" x14ac:dyDescent="0.25">
      <c r="A4" t="s">
        <v>37</v>
      </c>
      <c r="B4" t="s">
        <v>38</v>
      </c>
      <c r="C4">
        <v>1</v>
      </c>
      <c r="D4">
        <v>8</v>
      </c>
      <c r="E4">
        <v>-42.471103999999997</v>
      </c>
      <c r="F4">
        <v>-73.779400999999993</v>
      </c>
      <c r="G4">
        <v>4723.4809569999998</v>
      </c>
      <c r="H4" s="7">
        <v>1</v>
      </c>
      <c r="I4" s="20">
        <v>1</v>
      </c>
      <c r="J4" s="20">
        <v>0</v>
      </c>
      <c r="K4" s="20">
        <v>0.1</v>
      </c>
      <c r="L4" s="7">
        <v>1</v>
      </c>
    </row>
    <row r="5" spans="1:13" x14ac:dyDescent="0.25">
      <c r="A5" t="s">
        <v>37</v>
      </c>
      <c r="B5" t="s">
        <v>38</v>
      </c>
      <c r="C5">
        <v>1</v>
      </c>
      <c r="D5">
        <v>7</v>
      </c>
      <c r="E5">
        <v>-42.472814</v>
      </c>
      <c r="F5">
        <v>-73.776325999999997</v>
      </c>
      <c r="G5">
        <v>4407.0410160000001</v>
      </c>
      <c r="H5" s="7">
        <v>1</v>
      </c>
      <c r="I5" s="20">
        <v>0</v>
      </c>
      <c r="J5" s="20">
        <v>0</v>
      </c>
      <c r="K5" s="20">
        <v>0</v>
      </c>
      <c r="L5" s="7">
        <v>1</v>
      </c>
    </row>
    <row r="6" spans="1:13" x14ac:dyDescent="0.25">
      <c r="A6" t="s">
        <v>37</v>
      </c>
      <c r="B6" t="s">
        <v>38</v>
      </c>
      <c r="C6">
        <v>1</v>
      </c>
      <c r="D6">
        <v>6</v>
      </c>
      <c r="E6">
        <v>-42.475091999999997</v>
      </c>
      <c r="F6">
        <v>-73.770201</v>
      </c>
      <c r="G6">
        <v>3836.6252439999998</v>
      </c>
      <c r="H6" s="7">
        <v>1</v>
      </c>
      <c r="I6" s="20">
        <v>0</v>
      </c>
      <c r="J6" s="20">
        <v>1</v>
      </c>
      <c r="K6" s="20">
        <v>0</v>
      </c>
      <c r="L6" s="7">
        <v>1</v>
      </c>
    </row>
    <row r="7" spans="1:13" x14ac:dyDescent="0.25">
      <c r="A7" t="s">
        <v>37</v>
      </c>
      <c r="B7" t="s">
        <v>38</v>
      </c>
      <c r="C7">
        <v>1</v>
      </c>
      <c r="D7">
        <v>5</v>
      </c>
      <c r="E7">
        <v>-42.479990999999998</v>
      </c>
      <c r="F7">
        <v>-73.763497000000001</v>
      </c>
      <c r="G7">
        <v>2884.1948240000002</v>
      </c>
      <c r="H7" s="7">
        <v>1</v>
      </c>
      <c r="I7" s="20">
        <v>0</v>
      </c>
      <c r="J7" s="20">
        <v>0</v>
      </c>
      <c r="K7" s="20">
        <v>0</v>
      </c>
      <c r="L7" s="7">
        <v>1</v>
      </c>
    </row>
    <row r="8" spans="1:13" x14ac:dyDescent="0.25">
      <c r="A8" t="s">
        <v>37</v>
      </c>
      <c r="B8" t="s">
        <v>38</v>
      </c>
      <c r="C8">
        <v>1</v>
      </c>
      <c r="D8">
        <v>4</v>
      </c>
      <c r="E8">
        <v>-42.483376</v>
      </c>
      <c r="F8">
        <v>-73.767414000000002</v>
      </c>
      <c r="G8">
        <v>1931.1229249999999</v>
      </c>
      <c r="H8" s="7">
        <v>1</v>
      </c>
      <c r="I8" s="20">
        <v>0</v>
      </c>
      <c r="J8" s="20">
        <v>0</v>
      </c>
      <c r="K8" s="20">
        <v>0</v>
      </c>
      <c r="L8" s="7">
        <v>1</v>
      </c>
    </row>
    <row r="9" spans="1:13" x14ac:dyDescent="0.25">
      <c r="A9" t="s">
        <v>37</v>
      </c>
      <c r="B9" t="s">
        <v>38</v>
      </c>
      <c r="C9">
        <v>1</v>
      </c>
      <c r="D9">
        <v>3</v>
      </c>
      <c r="E9">
        <v>-42.481014000000002</v>
      </c>
      <c r="F9">
        <v>-73.771246000000005</v>
      </c>
      <c r="G9">
        <v>1514.1232910000001</v>
      </c>
      <c r="H9" s="7">
        <v>1</v>
      </c>
      <c r="I9" s="20">
        <v>0</v>
      </c>
      <c r="J9" s="20">
        <v>0</v>
      </c>
      <c r="K9" s="20">
        <v>0</v>
      </c>
      <c r="L9" s="7">
        <v>1</v>
      </c>
    </row>
    <row r="10" spans="1:13" x14ac:dyDescent="0.25">
      <c r="A10" t="s">
        <v>37</v>
      </c>
      <c r="B10" t="s">
        <v>38</v>
      </c>
      <c r="C10">
        <v>1</v>
      </c>
      <c r="D10">
        <v>2</v>
      </c>
      <c r="E10">
        <v>-42.482914000000001</v>
      </c>
      <c r="F10">
        <v>-73.777750999999995</v>
      </c>
      <c r="G10">
        <v>772.12048300000004</v>
      </c>
      <c r="H10" s="7">
        <v>1</v>
      </c>
      <c r="I10" s="20">
        <v>0</v>
      </c>
      <c r="J10" s="20">
        <v>0</v>
      </c>
      <c r="K10" s="20">
        <v>0</v>
      </c>
      <c r="L10" s="7">
        <v>1</v>
      </c>
    </row>
    <row r="11" spans="1:13" x14ac:dyDescent="0.25">
      <c r="A11" t="s">
        <v>37</v>
      </c>
      <c r="B11" t="s">
        <v>38</v>
      </c>
      <c r="C11">
        <v>1</v>
      </c>
      <c r="D11">
        <v>1</v>
      </c>
      <c r="E11">
        <v>-42.481329000000002</v>
      </c>
      <c r="F11">
        <v>-73.780268000000007</v>
      </c>
      <c r="G11">
        <v>101.994377</v>
      </c>
      <c r="H11" s="7">
        <v>1</v>
      </c>
      <c r="I11" s="20">
        <v>0</v>
      </c>
      <c r="J11" s="20">
        <v>0</v>
      </c>
      <c r="K11" s="20">
        <v>0</v>
      </c>
      <c r="L11" s="7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TAPA</vt:lpstr>
      <vt:lpstr>PC</vt:lpstr>
      <vt:lpstr>LPP</vt:lpstr>
      <vt:lpstr>Hoja2</vt:lpstr>
      <vt:lpstr>Hoja1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Roberto Andrés Pérez Morales</cp:lastModifiedBy>
  <cp:lastPrinted>2016-12-21T19:16:35Z</cp:lastPrinted>
  <dcterms:created xsi:type="dcterms:W3CDTF">2016-02-04T18:46:24Z</dcterms:created>
  <dcterms:modified xsi:type="dcterms:W3CDTF">2017-12-27T15:47:26Z</dcterms:modified>
</cp:coreProperties>
</file>